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2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<sst xmlns="http://schemas.openxmlformats.org/spreadsheetml/2006/main" count="40" uniqueCount="20">
  <si>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枣庄高新区2026年5月残疾人两项补贴资金申请汇总表</t>
  </si>
  <si>
    <t>街道
名称</t>
  </si>
  <si>
    <t>困难残疾人生活补贴</t>
  </si>
  <si>
    <t>重度残疾人护理补贴</t>
  </si>
  <si>
    <t>残疾
类别</t>
  </si>
  <si>
    <t>每人每月
（单位：元）</t>
  </si>
  <si>
    <t>人数</t>
  </si>
  <si>
    <t>补发人数</t>
  </si>
  <si>
    <t>补发金额</t>
  </si>
  <si>
    <t>合计
（单位：元）</t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</si>
  <si>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</si>
  <si>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</si>
  <si>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</si>
  <si>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</si>
  <si>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</si>
  <si>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</si>
  <si>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</si>
  <si>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</si>
  <si>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</si>
  <si>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枣庄高新区2026年5月残疾人生活补贴共申领574人，发放574人，发放资金10.4452万元；重度残疾人护理补贴共申领1638人，发放1638人，发放资金24.6894万元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</si>
</sst>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7"/>
  <sheetViews>
    <sheetView tabSelected="1" zoomScale="115" zoomScaleNormal="115" zoomScalePageLayoutView="135" workbookViewId="0">
      <selection activeCell="I3" sqref="I3"/>
    </sheetView>
  </sheetViews>
  <sheetFormatPr defaultColWidth="9" defaultRowHeight="13.5"/>
  <cols>
    <col min="1" max="1" width="10.3166666666667" style="1" customWidth="1"/>
    <col min="2" max="2" width="8.875" style="1" customWidth="1"/>
    <col min="3" max="3" width="9.625" style="1" customWidth="1"/>
    <col min="4" max="4" width="5.75" style="1" customWidth="1"/>
    <col min="5" max="5" width="8.125" style="1" customWidth="1"/>
    <col min="6" max="6" width="8.875" style="1" customWidth="1"/>
    <col min="7" max="7" width="9.875" style="1" customWidth="1"/>
    <col min="8" max="8" width="5.125" style="1" customWidth="1"/>
    <col min="9" max="9" width="9.625" style="1" customWidth="1"/>
    <col min="10" max="10" width="7.125" style="1" customWidth="1"/>
    <col min="11" max="11" width="8.125" style="1" customWidth="1"/>
    <col min="12" max="12" width="8.875" style="1" customWidth="1"/>
    <col min="13" max="13" width="9.875" style="1" customWidth="1"/>
    <col min="14" max="16372" width="9" style="1"/>
  </cols>
  <sheetData>
    <row r="1" s="1" customFormat="1" ht="41" customHeight="1" spans="1:1024 1025:1637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" customHeight="1" spans="1:1024 1025:16372">
      <c r="A2" s="5" t="s">
        <v>1</v>
      </c>
      <c r="B2" s="6" t="s">
        <v>2</v>
      </c>
      <c r="C2" s="6"/>
      <c r="D2" s="6"/>
      <c r="E2" s="6"/>
      <c r="F2" s="6"/>
      <c r="G2" s="6"/>
      <c r="H2" s="6" t="s">
        <v>3</v>
      </c>
      <c r="I2" s="6"/>
      <c r="J2" s="6"/>
      <c r="K2" s="6"/>
      <c r="L2" s="6"/>
      <c r="M2" s="6"/>
    </row>
    <row r="3" s="1" customFormat="1" ht="45" customHeight="1" spans="1:1024 1025:16372">
      <c r="A3" s="5"/>
      <c r="B3" s="7" t="s">
        <v>4</v>
      </c>
      <c r="C3" s="7" t="s">
        <v>5</v>
      </c>
      <c r="D3" s="8" t="s">
        <v>6</v>
      </c>
      <c r="E3" s="7" t="s">
        <v>7</v>
      </c>
      <c r="F3" s="8" t="s">
        <v>8</v>
      </c>
      <c r="G3" s="7" t="s">
        <v>9</v>
      </c>
      <c r="H3" s="7" t="s">
        <v>4</v>
      </c>
      <c r="I3" s="7" t="s">
        <v>5</v>
      </c>
      <c r="J3" s="8" t="s">
        <v>6</v>
      </c>
      <c r="K3" s="7" t="s">
        <v>7</v>
      </c>
      <c r="L3" s="8" t="s">
        <v>8</v>
      </c>
      <c r="M3" s="7" t="s">
        <v>9</v>
      </c>
    </row>
    <row r="4" s="1" customFormat="1" ht="31" customHeight="1" spans="1:1024 1025:16372">
      <c r="A4" s="5" t="s">
        <v>10</v>
      </c>
      <c r="B4" s="8" t="s">
        <v>11</v>
      </c>
      <c r="C4" s="8">
        <v>189</v>
      </c>
      <c r="D4" s="8">
        <v>135</v>
      </c>
      <c r="E4" s="8">
        <v>0</v>
      </c>
      <c r="F4" s="8">
        <v>0</v>
      </c>
      <c r="G4" s="8">
        <f t="shared" ref="G4:G8" si="0">C4*D4</f>
        <v>25515</v>
      </c>
      <c r="H4" s="8" t="s">
        <v>12</v>
      </c>
      <c r="I4" s="8">
        <v>170</v>
      </c>
      <c r="J4" s="8">
        <v>135</v>
      </c>
      <c r="K4" s="8">
        <v>0</v>
      </c>
      <c r="L4" s="8">
        <v>0</v>
      </c>
      <c r="M4" s="8">
        <f t="shared" ref="M4:M8" si="1">I4*J4</f>
        <v>22950</v>
      </c>
    </row>
    <row r="5" s="1" customFormat="1" ht="31" customHeight="1" spans="1:1024 1025:16372">
      <c r="A5" s="5"/>
      <c r="B5" s="8" t="s">
        <v>13</v>
      </c>
      <c r="C5" s="8">
        <v>142</v>
      </c>
      <c r="D5" s="8">
        <v>23</v>
      </c>
      <c r="E5" s="8">
        <v>0</v>
      </c>
      <c r="F5" s="8">
        <v>0</v>
      </c>
      <c r="G5" s="8">
        <f t="shared" si="0"/>
        <v>3266</v>
      </c>
      <c r="H5" s="8" t="s">
        <v>14</v>
      </c>
      <c r="I5" s="8">
        <v>142</v>
      </c>
      <c r="J5" s="8">
        <v>391</v>
      </c>
      <c r="K5" s="8">
        <v>0</v>
      </c>
      <c r="L5" s="8">
        <v>0</v>
      </c>
      <c r="M5" s="8">
        <f t="shared" si="1"/>
        <v>55522</v>
      </c>
    </row>
    <row r="6" s="2" customFormat="1" ht="31" customHeight="1" spans="1:1024 1025:16372">
      <c r="A6" s="5"/>
      <c r="B6" s="7" t="s">
        <v>15</v>
      </c>
      <c r="C6" s="7"/>
      <c r="D6" s="8">
        <f>D4+D5</f>
        <v>158</v>
      </c>
      <c r="E6" s="8">
        <v>0</v>
      </c>
      <c r="F6" s="8">
        <v>0</v>
      </c>
      <c r="G6" s="8">
        <f>SUM(G4:G5)</f>
        <v>28781</v>
      </c>
      <c r="H6" s="7" t="s">
        <v>15</v>
      </c>
      <c r="I6" s="7"/>
      <c r="J6" s="8">
        <f>SUM(J4:J5)</f>
        <v>526</v>
      </c>
      <c r="K6" s="8">
        <v>0</v>
      </c>
      <c r="L6" s="8">
        <v>0</v>
      </c>
      <c r="M6" s="8">
        <f>SUM(M4:M5)</f>
        <v>78472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</row>
    <row r="7" s="1" customFormat="1" ht="31" customHeight="1" spans="1:1024 1025:16372">
      <c r="A7" s="5" t="s">
        <v>16</v>
      </c>
      <c r="B7" s="8" t="s">
        <v>11</v>
      </c>
      <c r="C7" s="8">
        <v>189</v>
      </c>
      <c r="D7" s="8">
        <v>98</v>
      </c>
      <c r="E7" s="8">
        <v>0</v>
      </c>
      <c r="F7" s="8">
        <v>0</v>
      </c>
      <c r="G7" s="8">
        <f t="shared" si="0"/>
        <v>18522</v>
      </c>
      <c r="H7" s="8" t="s">
        <v>12</v>
      </c>
      <c r="I7" s="8">
        <v>170</v>
      </c>
      <c r="J7" s="8">
        <v>117</v>
      </c>
      <c r="K7" s="8">
        <v>0</v>
      </c>
      <c r="L7" s="8">
        <v>0</v>
      </c>
      <c r="M7" s="8">
        <f t="shared" si="1"/>
        <v>19890</v>
      </c>
    </row>
    <row r="8" s="1" customFormat="1" ht="31" customHeight="1" spans="1:1024 1025:16372">
      <c r="A8" s="5"/>
      <c r="B8" s="8" t="s">
        <v>13</v>
      </c>
      <c r="C8" s="8">
        <v>142</v>
      </c>
      <c r="D8" s="8">
        <v>26</v>
      </c>
      <c r="E8" s="8">
        <v>0</v>
      </c>
      <c r="F8" s="8">
        <v>0</v>
      </c>
      <c r="G8" s="8">
        <f t="shared" si="0"/>
        <v>3692</v>
      </c>
      <c r="H8" s="8" t="s">
        <v>14</v>
      </c>
      <c r="I8" s="8">
        <v>142</v>
      </c>
      <c r="J8" s="8">
        <v>276</v>
      </c>
      <c r="K8" s="8">
        <v>0</v>
      </c>
      <c r="L8" s="8">
        <v>0</v>
      </c>
      <c r="M8" s="8">
        <f t="shared" si="1"/>
        <v>39192</v>
      </c>
    </row>
    <row r="9" s="2" customFormat="1" ht="31" customHeight="1" spans="1:1024 1025:16372">
      <c r="A9" s="5"/>
      <c r="B9" s="7" t="s">
        <v>15</v>
      </c>
      <c r="C9" s="7"/>
      <c r="D9" s="8">
        <f>SUM(D7:D8)</f>
        <v>124</v>
      </c>
      <c r="E9" s="8">
        <v>0</v>
      </c>
      <c r="F9" s="8">
        <v>0</v>
      </c>
      <c r="G9" s="8">
        <f>SUM(G7:G8)</f>
        <v>22214</v>
      </c>
      <c r="H9" s="7" t="s">
        <v>15</v>
      </c>
      <c r="I9" s="7"/>
      <c r="J9" s="8">
        <f>J8+J7</f>
        <v>393</v>
      </c>
      <c r="K9" s="8">
        <v>0</v>
      </c>
      <c r="L9" s="8">
        <v>0</v>
      </c>
      <c r="M9" s="8">
        <f>M8+M7</f>
        <v>59082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</row>
    <row r="10" s="1" customFormat="1" ht="31" customHeight="1" spans="1:1024 1025:16372">
      <c r="A10" s="5" t="s">
        <v>17</v>
      </c>
      <c r="B10" s="8" t="s">
        <v>11</v>
      </c>
      <c r="C10" s="8">
        <v>189</v>
      </c>
      <c r="D10" s="8">
        <v>223</v>
      </c>
      <c r="E10" s="8">
        <v>1</v>
      </c>
      <c r="F10" s="8">
        <v>1512</v>
      </c>
      <c r="G10" s="8">
        <f>C10*D10+F10</f>
        <v>43659</v>
      </c>
      <c r="H10" s="8" t="s">
        <v>12</v>
      </c>
      <c r="I10" s="8">
        <v>170</v>
      </c>
      <c r="J10" s="8">
        <v>208</v>
      </c>
      <c r="K10" s="8">
        <v>5</v>
      </c>
      <c r="L10" s="8">
        <v>850</v>
      </c>
      <c r="M10" s="8">
        <f>I10*J10+L10</f>
        <v>36210</v>
      </c>
    </row>
    <row r="11" s="1" customFormat="1" ht="31" customHeight="1" spans="1:1024 1025:16372">
      <c r="A11" s="5"/>
      <c r="B11" s="8" t="s">
        <v>13</v>
      </c>
      <c r="C11" s="8">
        <v>142</v>
      </c>
      <c r="D11" s="8">
        <v>69</v>
      </c>
      <c r="E11" s="8">
        <v>0</v>
      </c>
      <c r="F11" s="8">
        <v>0</v>
      </c>
      <c r="G11" s="8">
        <f>C11*D11</f>
        <v>9798</v>
      </c>
      <c r="H11" s="8" t="s">
        <v>14</v>
      </c>
      <c r="I11" s="8">
        <v>142</v>
      </c>
      <c r="J11" s="8">
        <v>511</v>
      </c>
      <c r="K11" s="8">
        <v>4</v>
      </c>
      <c r="L11" s="8">
        <v>568</v>
      </c>
      <c r="M11" s="8">
        <f>I11*J11+L11</f>
        <v>73130</v>
      </c>
    </row>
    <row r="12" s="2" customFormat="1" ht="31" customHeight="1" spans="1:1024 1025:16372">
      <c r="A12" s="5"/>
      <c r="B12" s="7" t="s">
        <v>15</v>
      </c>
      <c r="C12" s="7"/>
      <c r="D12" s="8">
        <f>SUM(D10:D11)</f>
        <v>292</v>
      </c>
      <c r="E12" s="8">
        <v>0</v>
      </c>
      <c r="F12" s="8">
        <v>0</v>
      </c>
      <c r="G12" s="8">
        <f>SUM(G10:G11)</f>
        <v>53457</v>
      </c>
      <c r="H12" s="7" t="s">
        <v>15</v>
      </c>
      <c r="I12" s="7"/>
      <c r="J12" s="8">
        <f>SUM(J10:J11)</f>
        <v>719</v>
      </c>
      <c r="K12" s="8">
        <v>0</v>
      </c>
      <c r="L12" s="8">
        <v>0</v>
      </c>
      <c r="M12" s="8">
        <f>SUM(M10:M11)</f>
        <v>109340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</row>
    <row r="13" s="1" customFormat="1" ht="31" customHeight="1" spans="1:1024 1025:16372">
      <c r="A13" s="8"/>
      <c r="B13" s="7" t="s">
        <v>18</v>
      </c>
      <c r="C13" s="7"/>
      <c r="D13" s="8">
        <f>D6+D9+D12</f>
        <v>574</v>
      </c>
      <c r="E13" s="8">
        <v>1</v>
      </c>
      <c r="F13" s="8">
        <v>1512</v>
      </c>
      <c r="G13" s="8">
        <f>G6+G9+G12</f>
        <v>104452</v>
      </c>
      <c r="H13" s="8" t="s">
        <v>18</v>
      </c>
      <c r="I13" s="8"/>
      <c r="J13" s="8">
        <f>J6+J9+J12</f>
        <v>1638</v>
      </c>
      <c r="K13" s="8">
        <v>9</v>
      </c>
      <c r="L13" s="8">
        <v>1418</v>
      </c>
      <c r="M13" s="8">
        <f>M6+M9+M12</f>
        <v>246894</v>
      </c>
    </row>
    <row r="14" ht="44" customHeight="1" spans="1:1024 1025:16372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6" ht="18.75" spans="1:1024 1025:16372">
      <c r="F16" s="10"/>
    </row>
    <row r="17" ht="18.75" spans="6:6">
      <c r="F17" s="10"/>
    </row>
  </sheetData>
  <mergeCells count="16">
    <mergeCell ref="A1:M1"/>
    <mergeCell ref="B2:G2"/>
    <mergeCell ref="H2:M2"/>
    <mergeCell ref="B6:C6"/>
    <mergeCell ref="H6:I6"/>
    <mergeCell ref="B9:C9"/>
    <mergeCell ref="H9:I9"/>
    <mergeCell ref="B12:C12"/>
    <mergeCell ref="H12:I12"/>
    <mergeCell ref="B13:C13"/>
    <mergeCell ref="H13:I13"/>
    <mergeCell ref="A14:M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2019-07-04T07:59:00Z</dcterms:created>
  <dcterms:modified xsi:type="dcterms:W3CDTF">2026-05-29T08:11:07Z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7291DC505A4C477493F3D65A3E7B6675</vt:lpwstr>
  </property>
  <property fmtid="{D5CDD505-2E9C-101B-9397-08002B2CF9AE}" pid="4" name="CalculationRule">
    <vt:i4>0</vt:i4>
  </property>
</Properties>
</file>