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<sst xmlns="http://schemas.openxmlformats.org/spreadsheetml/2006/main" count="24" uniqueCount="20">
  <si>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6.枣庄高新区2026年4月份经济困难老年人资金汇总表</t>
  </si>
  <si>
    <t xml:space="preserve">单位：元  </t>
  </si>
  <si>
    <t>名称</t>
  </si>
  <si>
    <t>60-79岁</t>
  </si>
  <si>
    <t>80-89岁</t>
  </si>
  <si>
    <t>90-99岁</t>
  </si>
  <si>
    <t>其中，能力评估2-3级</t>
  </si>
  <si>
    <t>总人数</t>
  </si>
  <si>
    <t>总金额</t>
  </si>
  <si>
    <t>备注</t>
  </si>
  <si>
    <t>人数（80元/月）</t>
  </si>
  <si>
    <t>金额</t>
  </si>
  <si>
    <t>人数（100元/月）</t>
  </si>
  <si>
    <t>人数（200元/月）</t>
  </si>
  <si>
    <t>兴仁街道</t>
  </si>
  <si>
    <t>兴城街道</t>
  </si>
  <si>
    <t>张范街道</t>
  </si>
  <si>
    <t>补发3人3月份待遇共计240元</t>
  </si>
  <si>
    <t>合计</t>
  </si>
  <si>
    <r>
      <t> </t>
    </r>
    <r>
      <rPr>
        <sz val="16"/>
        <color rgb="FF000000"/>
        <rFont val="宋体"/>
        <charset val="134"/>
      </rPr>
      <t>2026年</t>
    </r>
    <r>
      <rPr>
        <sz val="16"/>
        <color rgb="FF000000"/>
        <rFont val="Times New Roman"/>
        <charset val="134"/>
      </rPr>
      <t>4</t>
    </r>
    <r>
      <rPr>
        <sz val="16"/>
        <color rgb="FF000000"/>
        <rFont val="宋体"/>
        <charset val="134"/>
      </rPr>
      <t>月，高新区经济困难老年人补贴申领440人，发放440人，发放3.888万元。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</si>
</sst>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N4" sqref="N4"/>
    </sheetView>
  </sheetViews>
  <sheetFormatPr defaultColWidth="9" defaultRowHeight="14.25"/>
  <cols>
    <col min="1" max="3" width="9.5" style="3" customWidth="1"/>
    <col min="4" max="7" width="9.5" style="4" customWidth="1"/>
    <col min="8" max="10" width="9.5" style="3" customWidth="1"/>
    <col min="11" max="11" width="9.5" style="5" customWidth="1"/>
    <col min="12" max="12" width="14.75" customWidth="1"/>
    <col min="13" max="16384" width="11" customWidth="1"/>
  </cols>
  <sheetData>
    <row r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8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8" customHeight="1" spans="1:12">
      <c r="A3" s="8" t="s">
        <v>2</v>
      </c>
      <c r="B3" s="8" t="s">
        <v>3</v>
      </c>
      <c r="C3" s="8"/>
      <c r="D3" s="8" t="s">
        <v>4</v>
      </c>
      <c r="E3" s="8"/>
      <c r="F3" s="9" t="s">
        <v>5</v>
      </c>
      <c r="G3" s="9"/>
      <c r="H3" s="10" t="s">
        <v>6</v>
      </c>
      <c r="I3" s="10"/>
      <c r="J3" s="9" t="s">
        <v>7</v>
      </c>
      <c r="K3" s="8" t="s">
        <v>8</v>
      </c>
      <c r="L3" s="9" t="s">
        <v>9</v>
      </c>
    </row>
    <row r="4" ht="48" customHeight="1" spans="1:12">
      <c r="A4" s="8"/>
      <c r="B4" s="11" t="s">
        <v>10</v>
      </c>
      <c r="C4" s="11" t="s">
        <v>11</v>
      </c>
      <c r="D4" s="11" t="s">
        <v>12</v>
      </c>
      <c r="E4" s="11" t="s">
        <v>11</v>
      </c>
      <c r="F4" s="11" t="s">
        <v>13</v>
      </c>
      <c r="G4" s="11" t="s">
        <v>11</v>
      </c>
      <c r="H4" s="11" t="s">
        <v>10</v>
      </c>
      <c r="I4" s="11" t="s">
        <v>11</v>
      </c>
      <c r="J4" s="9"/>
      <c r="K4" s="8"/>
      <c r="L4" s="9"/>
    </row>
    <row r="5" s="1" customFormat="1" ht="48" customHeight="1" spans="1:12">
      <c r="A5" s="8" t="s">
        <v>14</v>
      </c>
      <c r="B5" s="8">
        <v>53</v>
      </c>
      <c r="C5" s="12">
        <f t="shared" ref="C5:C7" si="0">B5*80</f>
        <v>4240</v>
      </c>
      <c r="D5" s="8">
        <v>10</v>
      </c>
      <c r="E5" s="8">
        <f>D5*100</f>
        <v>1000</v>
      </c>
      <c r="F5" s="8">
        <v>3</v>
      </c>
      <c r="G5" s="12">
        <f>F5*200</f>
        <v>600</v>
      </c>
      <c r="H5" s="8">
        <v>3</v>
      </c>
      <c r="I5" s="8">
        <f>H5*80</f>
        <v>240</v>
      </c>
      <c r="J5" s="8">
        <f>F5+D5+B5</f>
        <v>66</v>
      </c>
      <c r="K5" s="8">
        <f>C5+E5+G5+I5</f>
        <v>6080</v>
      </c>
      <c r="L5" s="13"/>
    </row>
    <row r="6" s="2" customFormat="1" ht="48" customHeight="1" spans="1:12">
      <c r="A6" s="12" t="s">
        <v>15</v>
      </c>
      <c r="B6" s="12">
        <v>65</v>
      </c>
      <c r="C6" s="12">
        <f t="shared" si="0"/>
        <v>5200</v>
      </c>
      <c r="D6" s="12">
        <v>10</v>
      </c>
      <c r="E6" s="12">
        <f>D6*100</f>
        <v>1000</v>
      </c>
      <c r="F6" s="12">
        <v>1</v>
      </c>
      <c r="G6" s="12">
        <f>F6*200</f>
        <v>200</v>
      </c>
      <c r="H6" s="12">
        <v>3</v>
      </c>
      <c r="I6" s="12">
        <f>H6*80</f>
        <v>240</v>
      </c>
      <c r="J6" s="12">
        <f>F6+D6+B6</f>
        <v>76</v>
      </c>
      <c r="K6" s="8">
        <f>C6+E6+G6+I6</f>
        <v>6640</v>
      </c>
      <c r="L6" s="14"/>
    </row>
    <row r="7" s="2" customFormat="1" ht="48" customHeight="1" spans="1:12">
      <c r="A7" s="12" t="s">
        <v>16</v>
      </c>
      <c r="B7" s="15">
        <v>244</v>
      </c>
      <c r="C7" s="12">
        <v>19760</v>
      </c>
      <c r="D7" s="15">
        <v>44</v>
      </c>
      <c r="E7" s="12">
        <f>D7*100</f>
        <v>4400</v>
      </c>
      <c r="F7" s="15">
        <v>10</v>
      </c>
      <c r="G7" s="12">
        <f>F7*200</f>
        <v>2000</v>
      </c>
      <c r="H7" s="12">
        <v>0</v>
      </c>
      <c r="I7" s="12">
        <f>H7*80</f>
        <v>0</v>
      </c>
      <c r="J7" s="12">
        <f>F7+D7+B7</f>
        <v>298</v>
      </c>
      <c r="K7" s="12">
        <f>C7+E7+G7+I7</f>
        <v>26160</v>
      </c>
      <c r="L7" s="16" t="s">
        <v>17</v>
      </c>
    </row>
    <row r="8" ht="48" customHeight="1" spans="1:12">
      <c r="A8" s="8" t="s">
        <v>18</v>
      </c>
      <c r="B8" s="8">
        <f>SUM(B5:B7)</f>
        <v>362</v>
      </c>
      <c r="C8" s="8">
        <f t="shared" ref="C8:K8" si="1">SUM(C5:C7)</f>
        <v>29200</v>
      </c>
      <c r="D8" s="8">
        <f t="shared" si="1"/>
        <v>64</v>
      </c>
      <c r="E8" s="8">
        <f t="shared" si="1"/>
        <v>6400</v>
      </c>
      <c r="F8" s="8">
        <f t="shared" si="1"/>
        <v>14</v>
      </c>
      <c r="G8" s="8">
        <f t="shared" si="1"/>
        <v>2800</v>
      </c>
      <c r="H8" s="8">
        <f t="shared" si="1"/>
        <v>6</v>
      </c>
      <c r="I8" s="8">
        <f t="shared" si="1"/>
        <v>480</v>
      </c>
      <c r="J8" s="8">
        <f t="shared" si="1"/>
        <v>440</v>
      </c>
      <c r="K8" s="8">
        <f t="shared" si="1"/>
        <v>38880</v>
      </c>
      <c r="L8" s="17"/>
    </row>
    <row r="9" ht="20.25" spans="1:12">
      <c r="A9" s="18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</sheetData>
  <mergeCells count="11">
    <mergeCell ref="A1:L1"/>
    <mergeCell ref="A2:L2"/>
    <mergeCell ref="B3:C3"/>
    <mergeCell ref="D3:E3"/>
    <mergeCell ref="F3:G3"/>
    <mergeCell ref="H3:I3"/>
    <mergeCell ref="A9:L9"/>
    <mergeCell ref="A3:A4"/>
    <mergeCell ref="J3:J4"/>
    <mergeCell ref="K3:K4"/>
    <mergeCell ref="L3:L4"/>
  </mergeCells>
  <pageMargins left="0.75" right="0.75" top="1.2986111111111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11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11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雨季不再来</cp:lastModifiedBy>
  <dcterms:created xsi:type="dcterms:W3CDTF">2020-01-16T07:03:00Z</dcterms:created>
  <dcterms:modified xsi:type="dcterms:W3CDTF">2026-04-29T03:05:09Z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451286E395924472A91CED73158542B3_13</vt:lpwstr>
  </property>
  <property fmtid="{D5CDD505-2E9C-101B-9397-08002B2CF9AE}" pid="4" name="CalculationRule">
    <vt:i4>0</vt:i4>
  </property>
</Properties>
</file>