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1月" sheetId="12" r:id="rId1"/>
    <sheet name="1月累计汇总" sheetId="22" r:id="rId2"/>
    <sheet name="2月 " sheetId="35" r:id="rId3"/>
    <sheet name="2月累计汇总" sheetId="24" r:id="rId4"/>
    <sheet name="3月 " sheetId="37" r:id="rId5"/>
    <sheet name="3月累计汇总" sheetId="26" r:id="rId6"/>
    <sheet name="4月" sheetId="38" r:id="rId7"/>
    <sheet name="4月累计汇总" sheetId="28" r:id="rId8"/>
    <sheet name="5月" sheetId="40" r:id="rId9"/>
    <sheet name="5月累计汇总" sheetId="30" r:id="rId10"/>
    <sheet name="6月 " sheetId="42" r:id="rId11"/>
    <sheet name="6月累计汇总" sheetId="32" r:id="rId12"/>
    <sheet name="7月" sheetId="41" r:id="rId13"/>
    <sheet name="7月累计汇总" sheetId="34" r:id="rId14"/>
  </sheets>
  <definedNames>
    <definedName name="_xlnm._FilterDatabase" localSheetId="0" hidden="1">'1月'!$A$2:$AC$7</definedName>
    <definedName name="_xlnm._FilterDatabase" localSheetId="2" hidden="1">'2月 '!$A$2:$AC$7</definedName>
    <definedName name="_xlnm._FilterDatabase" localSheetId="4" hidden="1">'3月 '!$A$2:$AC$7</definedName>
    <definedName name="_xlnm._FilterDatabase" localSheetId="6" hidden="1">'4月'!$A$2:$AC$7</definedName>
    <definedName name="_xlnm._FilterDatabase" localSheetId="8" hidden="1">'5月'!$A$2:$AC$9</definedName>
    <definedName name="_xlnm._FilterDatabase" localSheetId="12" hidden="1">'7月'!$A$2:$AC$9</definedName>
    <definedName name="_xlnm._FilterDatabase" localSheetId="10" hidden="1">'6月 '!$A$2:$AC$9</definedName>
  </definedNames>
  <calcPr calcId="144525"/>
</workbook>
</file>

<file path=xl/sharedStrings.xml><?xml version="1.0" encoding="utf-8"?>
<sst xmlns="http://schemas.openxmlformats.org/spreadsheetml/2006/main" count="677" uniqueCount="191">
  <si>
    <r>
      <rPr>
        <b/>
        <sz val="28"/>
        <rFont val="宋体"/>
        <charset val="134"/>
      </rPr>
      <t>2022年   月份（</t>
    </r>
    <r>
      <rPr>
        <b/>
        <u/>
        <sz val="28"/>
        <rFont val="宋体"/>
        <charset val="134"/>
      </rPr>
      <t xml:space="preserve"> 各区 </t>
    </r>
    <r>
      <rPr>
        <b/>
        <sz val="28"/>
        <rFont val="宋体"/>
        <charset val="134"/>
      </rPr>
      <t>）建设工程项目进场交易登记台账</t>
    </r>
  </si>
  <si>
    <t>序号</t>
  </si>
  <si>
    <t>县区</t>
  </si>
  <si>
    <t>招标单位</t>
  </si>
  <si>
    <t>项目名称</t>
  </si>
  <si>
    <t>项目联系人及电话</t>
  </si>
  <si>
    <t>开标日期</t>
  </si>
  <si>
    <t>招标公告发布时间</t>
  </si>
  <si>
    <t>代理公司</t>
  </si>
  <si>
    <t>中标公示发布时间</t>
  </si>
  <si>
    <t>投标企业数量（家）</t>
  </si>
  <si>
    <t>中标单位</t>
  </si>
  <si>
    <t>中标单位注册地</t>
  </si>
  <si>
    <t>未中标单位名单</t>
  </si>
  <si>
    <t>是否为外地企业中标</t>
  </si>
  <si>
    <t>未中标单位是否是外地企业</t>
  </si>
  <si>
    <t>控制价（万元）</t>
  </si>
  <si>
    <t>中标价格（万元）</t>
  </si>
  <si>
    <t>节支额（万元）</t>
  </si>
  <si>
    <t>节支率</t>
  </si>
  <si>
    <t>交易方式</t>
  </si>
  <si>
    <t>投资主体性质</t>
  </si>
  <si>
    <t>标段规模（面积或金额）</t>
  </si>
  <si>
    <t>工期</t>
  </si>
  <si>
    <t>资格审查方式</t>
  </si>
  <si>
    <t>投标人投标保证金金额及缴纳方式</t>
  </si>
  <si>
    <t>是否采用不见面开标</t>
  </si>
  <si>
    <t>是否采用远程异地评标</t>
  </si>
  <si>
    <t>是否采用评定分离</t>
  </si>
  <si>
    <t>备注</t>
  </si>
  <si>
    <t>高新区</t>
  </si>
  <si>
    <r>
      <rPr>
        <sz val="11"/>
        <color theme="1"/>
        <rFont val="宋体"/>
        <charset val="134"/>
      </rPr>
      <t xml:space="preserve">枣庄市金成置业有限公司      </t>
    </r>
    <r>
      <rPr>
        <sz val="11"/>
        <color rgb="FFFF0000"/>
        <rFont val="宋体"/>
        <charset val="134"/>
      </rPr>
      <t>电子招标  材料设备</t>
    </r>
  </si>
  <si>
    <t>金玉嘉园电线电缆采购项目</t>
  </si>
  <si>
    <t>山东德勤招标评估造价咨询有限公司</t>
  </si>
  <si>
    <t>枣庄市润源机电设备有限公司</t>
  </si>
  <si>
    <t>枣庄市市中区齐村镇</t>
  </si>
  <si>
    <t>枣庄峻联商贸有限公司
枣庄皓远物资有限公司</t>
  </si>
  <si>
    <t>公开</t>
  </si>
  <si>
    <t>企业</t>
  </si>
  <si>
    <t xml:space="preserve">474320.82m² </t>
  </si>
  <si>
    <t>后审</t>
  </si>
  <si>
    <t>否</t>
  </si>
  <si>
    <t>合计</t>
  </si>
  <si>
    <t>本月房屋市政进场交易情况</t>
  </si>
  <si>
    <t>交易数（个）</t>
  </si>
  <si>
    <t>控制价（亿元）</t>
  </si>
  <si>
    <t>交易额（亿元）</t>
  </si>
  <si>
    <t>节支额（亿元）</t>
  </si>
  <si>
    <t>市本级</t>
  </si>
  <si>
    <t>滕州市</t>
  </si>
  <si>
    <t>薛城区</t>
  </si>
  <si>
    <t>山亭区</t>
  </si>
  <si>
    <t>市中区</t>
  </si>
  <si>
    <t>峄城区</t>
  </si>
  <si>
    <t>台儿庄区</t>
  </si>
  <si>
    <t>月至   月房屋市政进场交易情况汇总</t>
  </si>
  <si>
    <t>本月房屋市政进场交易汇总</t>
  </si>
  <si>
    <t>外地企业中标项目数</t>
  </si>
  <si>
    <t>占本月进场交易项目数百分比%</t>
  </si>
  <si>
    <t>月至   月房屋市政进场交易汇总</t>
  </si>
  <si>
    <r>
      <t>2022年  2 月份（</t>
    </r>
    <r>
      <rPr>
        <b/>
        <u/>
        <sz val="28"/>
        <rFont val="宋体"/>
        <charset val="134"/>
      </rPr>
      <t xml:space="preserve"> 高新区 </t>
    </r>
    <r>
      <rPr>
        <b/>
        <sz val="28"/>
        <rFont val="宋体"/>
        <charset val="134"/>
      </rPr>
      <t>）建设工程项目进场交易登记台账</t>
    </r>
  </si>
  <si>
    <t>无项目</t>
  </si>
  <si>
    <t>2月房屋市政进场交易情况</t>
  </si>
  <si>
    <t>1月至 2  月房屋市政进场交易情况汇总</t>
  </si>
  <si>
    <t>2月房屋市政进场交易汇总</t>
  </si>
  <si>
    <t>1月至 2  月房屋市政进场交易汇总</t>
  </si>
  <si>
    <r>
      <t>2022年  3 月份（</t>
    </r>
    <r>
      <rPr>
        <b/>
        <u/>
        <sz val="28"/>
        <rFont val="宋体"/>
        <charset val="134"/>
      </rPr>
      <t xml:space="preserve"> 高新区 </t>
    </r>
    <r>
      <rPr>
        <b/>
        <sz val="28"/>
        <rFont val="宋体"/>
        <charset val="134"/>
      </rPr>
      <t>）建设工程项目进场交易登记台账</t>
    </r>
  </si>
  <si>
    <t>3月房屋市政进场交易情况</t>
  </si>
  <si>
    <t>1月至 3  月房屋市政进场交易情况汇总</t>
  </si>
  <si>
    <t>3月房屋市政进场交易汇总</t>
  </si>
  <si>
    <t>1月至 3  月房屋市政进场交易汇总</t>
  </si>
  <si>
    <r>
      <t>2022年 4  月份（</t>
    </r>
    <r>
      <rPr>
        <b/>
        <u/>
        <sz val="28"/>
        <rFont val="宋体"/>
        <charset val="134"/>
      </rPr>
      <t xml:space="preserve"> 高新区 </t>
    </r>
    <r>
      <rPr>
        <b/>
        <sz val="28"/>
        <rFont val="宋体"/>
        <charset val="134"/>
      </rPr>
      <t>）建设工程项目进场交易登记台账</t>
    </r>
  </si>
  <si>
    <t>4月房屋市政进场交易情况</t>
  </si>
  <si>
    <t>1月至 4  月房屋市政进场交易情况汇总</t>
  </si>
  <si>
    <t>4月房屋市政进场交易汇总</t>
  </si>
  <si>
    <t>1月至  4 月房屋市政进场交易汇总</t>
  </si>
  <si>
    <r>
      <t>2022年 5 月份（</t>
    </r>
    <r>
      <rPr>
        <b/>
        <u/>
        <sz val="28"/>
        <rFont val="宋体"/>
        <charset val="134"/>
      </rPr>
      <t xml:space="preserve"> 高新区 </t>
    </r>
    <r>
      <rPr>
        <b/>
        <sz val="28"/>
        <rFont val="宋体"/>
        <charset val="134"/>
      </rPr>
      <t>）建设工程项目进场交易登记台账</t>
    </r>
  </si>
  <si>
    <r>
      <rPr>
        <sz val="11"/>
        <color rgb="FF000000"/>
        <rFont val="宋体"/>
        <charset val="134"/>
      </rPr>
      <t xml:space="preserve">枣庄市生态环境局高新区分局11370400MB2876970K
</t>
    </r>
    <r>
      <rPr>
        <sz val="11"/>
        <color rgb="FFFF0000"/>
        <rFont val="宋体"/>
        <charset val="134"/>
      </rPr>
      <t>电子招标  工程</t>
    </r>
  </si>
  <si>
    <t>枣庄高新区“十四五”农村生活污水治理项目（2022年度）（3704912204210000）
施工标段号：3704912204210001001001</t>
  </si>
  <si>
    <t>刘强
0632-8292726</t>
  </si>
  <si>
    <t>2022-5-20
 9:30:00</t>
  </si>
  <si>
    <t xml:space="preserve">枣庄鼎荣工程项目管理有限公司
</t>
  </si>
  <si>
    <t xml:space="preserve">枣庄国源建设咨询有限公司
</t>
  </si>
  <si>
    <t>山东省枣庄高新区宁波路777号九洲双创16号楼3层</t>
  </si>
  <si>
    <t>公诚管理咨询有限公司
山东大宗工程项目管理咨询有限责任公司
山东银之桥建设监理有限公司</t>
  </si>
  <si>
    <t xml:space="preserve">9.61
</t>
  </si>
  <si>
    <t>政府</t>
  </si>
  <si>
    <t>1000万元</t>
  </si>
  <si>
    <t>120天</t>
  </si>
  <si>
    <t>资格后审</t>
  </si>
  <si>
    <t>1500.00
元（人民币）银行本票;银行汇票;转帐支票;电汇;保函;其他</t>
  </si>
  <si>
    <t>是</t>
  </si>
  <si>
    <r>
      <rPr>
        <sz val="11"/>
        <color rgb="FF5C5C5C"/>
        <rFont val="宋体"/>
        <charset val="134"/>
      </rPr>
      <t>枣庄高新区</t>
    </r>
    <r>
      <rPr>
        <sz val="11"/>
        <color rgb="FF5C5C5C"/>
        <rFont val="Arial"/>
        <charset val="134"/>
      </rPr>
      <t>“</t>
    </r>
    <r>
      <rPr>
        <sz val="11"/>
        <color rgb="FF5C5C5C"/>
        <rFont val="宋体"/>
        <charset val="134"/>
      </rPr>
      <t>十四五</t>
    </r>
    <r>
      <rPr>
        <sz val="11"/>
        <color rgb="FF5C5C5C"/>
        <rFont val="Arial"/>
        <charset val="134"/>
      </rPr>
      <t>”</t>
    </r>
    <r>
      <rPr>
        <sz val="11"/>
        <color rgb="FF5C5C5C"/>
        <rFont val="宋体"/>
        <charset val="134"/>
      </rPr>
      <t>农村生活污水治理项目（</t>
    </r>
    <r>
      <rPr>
        <sz val="11"/>
        <color rgb="FF5C5C5C"/>
        <rFont val="Arial"/>
        <charset val="134"/>
      </rPr>
      <t>2022</t>
    </r>
    <r>
      <rPr>
        <sz val="11"/>
        <color rgb="FF5C5C5C"/>
        <rFont val="宋体"/>
        <charset val="134"/>
      </rPr>
      <t>年度）（3704912204210000）
监理标段号：</t>
    </r>
    <r>
      <rPr>
        <sz val="11"/>
        <color rgb="FF5C5C5C"/>
        <rFont val="Arial"/>
        <charset val="134"/>
      </rPr>
      <t>3704912204210001001002</t>
    </r>
  </si>
  <si>
    <t xml:space="preserve">山东益源环保科技有限公司
</t>
  </si>
  <si>
    <t>枣庄高新区兴城街道宁波路258号</t>
  </si>
  <si>
    <t>烟台云沣生态环境产业发展股份有限公司
山东佳淼环保工程有限公司</t>
  </si>
  <si>
    <t>180000元（人民币）银行本票;银行汇票;转帐支票;电汇;保函;其他</t>
  </si>
  <si>
    <r>
      <rPr>
        <sz val="11"/>
        <color rgb="FF000000"/>
        <rFont val="宋体"/>
        <charset val="134"/>
      </rPr>
      <t xml:space="preserve">山东颐养健康集团德圣地产有限公司91370400778417165Q 
</t>
    </r>
    <r>
      <rPr>
        <sz val="11"/>
        <color rgb="FFFF0000"/>
        <rFont val="宋体"/>
        <charset val="134"/>
      </rPr>
      <t>电子招标  工程</t>
    </r>
  </si>
  <si>
    <t xml:space="preserve">风华里住宅小区二期工程施工全过程监理服务3704912203230003
监理标段号：
3704912203230003001001
</t>
  </si>
  <si>
    <t>王翠勇
19963272799</t>
  </si>
  <si>
    <t>2022-05-26
 09:30</t>
  </si>
  <si>
    <t>山东颐养健康集团华新地产有限公司</t>
  </si>
  <si>
    <t>众成工程管理集团有限公司91370104726235335G</t>
  </si>
  <si>
    <t>山东省济南市槐荫区北小辛庄西街普利槐荫大厦345室</t>
  </si>
  <si>
    <t>济南市建设监理有限公司
济南中建建筑设计院有限公司
达信建设发展有限公司</t>
  </si>
  <si>
    <r>
      <rPr>
        <sz val="10.5"/>
        <color rgb="FF333333"/>
        <rFont val="Arial"/>
        <charset val="134"/>
      </rPr>
      <t xml:space="preserve">150842.1
</t>
    </r>
    <r>
      <rPr>
        <sz val="10.5"/>
        <color rgb="FF333333"/>
        <rFont val="宋体"/>
        <charset val="134"/>
      </rPr>
      <t>平方米</t>
    </r>
    <r>
      <rPr>
        <sz val="10.5"/>
        <color rgb="FF333333"/>
        <rFont val="Arial"/>
        <charset val="134"/>
      </rPr>
      <t xml:space="preserve">64744.11
  </t>
    </r>
    <r>
      <rPr>
        <sz val="10.5"/>
        <color rgb="FF333333"/>
        <rFont val="宋体"/>
        <charset val="134"/>
      </rPr>
      <t>万元</t>
    </r>
  </si>
  <si>
    <t>1448天</t>
  </si>
  <si>
    <t>30000.00
元（人民币）银行本票;银行汇票;转帐支票;电汇;保函;其他</t>
  </si>
  <si>
    <t>5月房屋市政进场交易情况</t>
  </si>
  <si>
    <t>1月至 5  月房屋市政进场交易情况汇总</t>
  </si>
  <si>
    <t>1月至  5 月房屋市政进场交易汇总</t>
  </si>
  <si>
    <r>
      <t>2022年 6 月份（</t>
    </r>
    <r>
      <rPr>
        <b/>
        <u/>
        <sz val="28"/>
        <rFont val="宋体"/>
        <charset val="134"/>
      </rPr>
      <t xml:space="preserve"> 高新区 </t>
    </r>
    <r>
      <rPr>
        <b/>
        <sz val="28"/>
        <rFont val="宋体"/>
        <charset val="134"/>
      </rPr>
      <t>）建设工程项目进场交易登记台账</t>
    </r>
  </si>
  <si>
    <t>山东颐养健康集团德圣地产有限公司91370400778417165Q 
电子招标  工程</t>
  </si>
  <si>
    <t>风华里住宅小区二期工程施工（3704912203230003）</t>
  </si>
  <si>
    <t>2022-6-7
 9:30:00</t>
  </si>
  <si>
    <t>2022-5-5
（预审代公告）</t>
  </si>
  <si>
    <t>中建三局集团有限公司</t>
  </si>
  <si>
    <t>湖北</t>
  </si>
  <si>
    <t xml:space="preserve">中国建筑一局（集团）有限公司
中国建筑第二工程局有限公司
中国建筑第五工程局有限公司
中铁建工集团有限公司
中国建筑第八工程局有限公司
中铁建设集团有限公司
</t>
  </si>
  <si>
    <t xml:space="preserve">49800.00
</t>
  </si>
  <si>
    <t>总建筑面积
155202.78平方米</t>
  </si>
  <si>
    <t xml:space="preserve">1267 天 </t>
  </si>
  <si>
    <t>资格预审</t>
  </si>
  <si>
    <t>500000.00
元（人民币）
递交方式：银行本票;银行汇票;转帐支票;电汇;保函;其他</t>
  </si>
  <si>
    <r>
      <rPr>
        <sz val="11"/>
        <color rgb="FF000000"/>
        <rFont val="宋体"/>
        <charset val="134"/>
      </rPr>
      <t xml:space="preserve">枣庄市金成置业有限公司91370400MA3Q7GWJ7X   
</t>
    </r>
    <r>
      <rPr>
        <sz val="11"/>
        <color rgb="FFFF0000"/>
        <rFont val="宋体"/>
        <charset val="134"/>
      </rPr>
      <t>电子招标  工程</t>
    </r>
  </si>
  <si>
    <t>金玉嘉园入户隔热防火门采购项目（3704912205050001）
标段号：3704912205050001001001</t>
  </si>
  <si>
    <t>孙尚河
0632-8160179</t>
  </si>
  <si>
    <t>2022-06-8
 09:30</t>
  </si>
  <si>
    <t xml:space="preserve">2022-05-05 
 </t>
  </si>
  <si>
    <t>步阳集团有限公司</t>
  </si>
  <si>
    <t>浙江</t>
  </si>
  <si>
    <t>浙江幸福之家门业有限公司
浙江锐亿智能科技股份有限公司</t>
  </si>
  <si>
    <t xml:space="preserve">569.59
 </t>
  </si>
  <si>
    <t>474320.82
  平方米
569.59 万元</t>
  </si>
  <si>
    <t xml:space="preserve">70天 </t>
  </si>
  <si>
    <t>100000.00
元（人民币）银行本票;银行汇票;转帐支票;电汇;保函;其他</t>
  </si>
  <si>
    <r>
      <rPr>
        <sz val="11"/>
        <color rgb="FF000000"/>
        <rFont val="宋体"/>
        <charset val="134"/>
      </rPr>
      <t xml:space="preserve">枣庄高新投资集团有限公司
913704007517883105
</t>
    </r>
    <r>
      <rPr>
        <sz val="11"/>
        <color rgb="FFFF0000"/>
        <rFont val="宋体"/>
        <charset val="134"/>
      </rPr>
      <t>电子招标  工程</t>
    </r>
  </si>
  <si>
    <t>高新区三亚路道路建设工程
3704912205100003</t>
  </si>
  <si>
    <r>
      <rPr>
        <sz val="10.5"/>
        <color rgb="FF666666"/>
        <rFont val="宋体"/>
        <charset val="134"/>
      </rPr>
      <t>褚夫雍</t>
    </r>
    <r>
      <rPr>
        <sz val="10.5"/>
        <color rgb="FF666666"/>
        <rFont val="Arial"/>
        <charset val="134"/>
      </rPr>
      <t xml:space="preserve">
13563202926</t>
    </r>
  </si>
  <si>
    <t>2022-6-22 
9:30:00</t>
  </si>
  <si>
    <t xml:space="preserve">2022-05-31
 </t>
  </si>
  <si>
    <t xml:space="preserve">枣庄国源建设咨询有限公司宁冬梅15562209246
</t>
  </si>
  <si>
    <t xml:space="preserve">枣庄高新区市政园林工程有限公司
</t>
  </si>
  <si>
    <t>枣庄高新区</t>
  </si>
  <si>
    <t xml:space="preserve">宏大同德生态建设发展股份有限公司
枣庄高新区建筑工程有限公司
枣庄高新技术开发区坤诚建筑安装工程有限公司
</t>
  </si>
  <si>
    <t xml:space="preserve">1222.243840
</t>
  </si>
  <si>
    <t>1223.44万元</t>
  </si>
  <si>
    <t>115天</t>
  </si>
  <si>
    <t>240000元（人民币）投标保证金以电汇、或保险保函形式缴纳</t>
  </si>
  <si>
    <t>6月房屋市政进场交易情况</t>
  </si>
  <si>
    <t>1月至 6 月房屋市政进场交易情况汇总</t>
  </si>
  <si>
    <t>6月房屋市政进场交易汇总</t>
  </si>
  <si>
    <t>1月至 6月房屋市政进场交易汇总</t>
  </si>
  <si>
    <r>
      <t>2022年 7 月份（</t>
    </r>
    <r>
      <rPr>
        <b/>
        <u/>
        <sz val="28"/>
        <rFont val="宋体"/>
        <charset val="134"/>
      </rPr>
      <t xml:space="preserve"> 高新区 </t>
    </r>
    <r>
      <rPr>
        <b/>
        <sz val="28"/>
        <rFont val="宋体"/>
        <charset val="134"/>
      </rPr>
      <t>）建设工程项目进场交易登记台账</t>
    </r>
  </si>
  <si>
    <t>枣庄市金成置业有限公司</t>
  </si>
  <si>
    <t>金玉嘉园变配电工程施工3704912206230001</t>
  </si>
  <si>
    <t>2022-7-15
09：30</t>
  </si>
  <si>
    <t>2022-6-23
09：30</t>
  </si>
  <si>
    <t>2022.7.18</t>
  </si>
  <si>
    <t>山东国恒机电配套有限公司</t>
  </si>
  <si>
    <t>滕州市市场
监督管理局</t>
  </si>
  <si>
    <t xml:space="preserve">山东德佑电气股份有限公司
枣庄力源送变电工程有限公司
山东盛帆电子科技有限公司
山东平安电气集团有限公司
</t>
  </si>
  <si>
    <t xml:space="preserve">4664.16
 </t>
  </si>
  <si>
    <t xml:space="preserve">4596.026836
</t>
  </si>
  <si>
    <t xml:space="preserve">本项目总投资额约为人民币 4664.16 万元
</t>
  </si>
  <si>
    <t>90天</t>
  </si>
  <si>
    <t>保证金金
500000.00
元（人民币） 
银行本票;银行汇票;转帐支票;电汇;保函;其他</t>
  </si>
  <si>
    <t>枣庄市汇泉供水有限责任公司</t>
  </si>
  <si>
    <t>枣庄新城供水管网延伸及优化工程（二期）球墨铸铁管材采购项目3704002206240001001001</t>
  </si>
  <si>
    <t>2022-07-19
 09:30</t>
  </si>
  <si>
    <t>2022-07-20</t>
  </si>
  <si>
    <t>枣庄建策项目管理服务有限公司</t>
  </si>
  <si>
    <t xml:space="preserve">圣戈班管道系统有限公司91340500610401688W
</t>
  </si>
  <si>
    <t>安徽省马鞍山市慈湖化工路</t>
  </si>
  <si>
    <t xml:space="preserve">国铭铸管股份有限公司
（临沂）
山东安钢永通球墨铸铁管销售有限公司（济南）
</t>
  </si>
  <si>
    <t>货物-金属材料-黑色金属-生铁、钢锭</t>
  </si>
  <si>
    <t>枣庄市东欣新能源有限公司91370400MA7H3CA16X</t>
  </si>
  <si>
    <r>
      <rPr>
        <b/>
        <sz val="11"/>
        <color rgb="FF000000"/>
        <rFont val="宋体"/>
        <charset val="134"/>
      </rPr>
      <t>鲁南新能源产业园建设项目土建工程（EPC）</t>
    </r>
    <r>
      <rPr>
        <sz val="11"/>
        <color rgb="FF000000"/>
        <rFont val="宋体"/>
        <charset val="134"/>
      </rPr>
      <t>3704912205240004001001</t>
    </r>
  </si>
  <si>
    <r>
      <rPr>
        <sz val="10.5"/>
        <color rgb="FF666666"/>
        <rFont val="宋体"/>
        <charset val="134"/>
      </rPr>
      <t>孟宪挺</t>
    </r>
    <r>
      <rPr>
        <sz val="10.5"/>
        <color rgb="FF666666"/>
        <rFont val="Arial"/>
        <charset val="134"/>
      </rPr>
      <t xml:space="preserve">
0632-5220211</t>
    </r>
  </si>
  <si>
    <t>2022-07-22
 09:30</t>
  </si>
  <si>
    <t>中宸铭项目管理（山东）有限公司</t>
  </si>
  <si>
    <t>中建二局第三建筑工程有限公司9111000063370987XW</t>
  </si>
  <si>
    <t xml:space="preserve">中建二局第三建筑工程有限公司（联合体牵头人）、中建二局欣达建设发展(山东)有限公司（联合体成员）、机械工业第四设计研究院有限公司（联合体成员）
</t>
  </si>
  <si>
    <t xml:space="preserve">山东三箭建设工程股份有限公司
中建三局第一建设工程有限责任公司
中建八局第二建设有限公司
中建八局第一建设有限公司
</t>
  </si>
  <si>
    <t>约351400平方米
110000.00万元</t>
  </si>
  <si>
    <t>155天</t>
  </si>
  <si>
    <t>800000元（人民币）投标保证金投标保证金采用网银转账或保险保函形式缴纳</t>
  </si>
  <si>
    <t>7月房屋市政进场交易情况</t>
  </si>
  <si>
    <t>1月至 7 月房屋市政进场交易情况汇总</t>
  </si>
  <si>
    <t>7月房屋市政进场交易汇总</t>
  </si>
  <si>
    <t>1月至 7月房屋市政进场交易汇总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</si>
</sst>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_);[Red]\(0.0000\)"/>
    <numFmt numFmtId="178" formatCode="0.00_ "/>
    <numFmt numFmtId="179" formatCode="0_ "/>
    <numFmt numFmtId="180" formatCode="0.000000_ "/>
  </numFmts>
  <fonts count="5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1"/>
      <color indexed="8"/>
      <name val="宋体"/>
      <charset val="134"/>
    </font>
    <font>
      <sz val="10.5"/>
      <color rgb="FF333333"/>
      <name val="Arial"/>
      <charset val="134"/>
    </font>
    <font>
      <sz val="10.5"/>
      <color rgb="FF666666"/>
      <name val="宋体"/>
      <charset val="134"/>
    </font>
    <font>
      <sz val="10"/>
      <name val="宋体"/>
      <charset val="134"/>
    </font>
    <font>
      <sz val="10.5"/>
      <color rgb="FF333333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b/>
      <sz val="10"/>
      <name val="宋体"/>
      <charset val="134"/>
    </font>
    <font>
      <sz val="10.5"/>
      <color rgb="FF000000"/>
      <name val="宋体"/>
      <charset val="134"/>
    </font>
    <font>
      <b/>
      <sz val="10"/>
      <color rgb="FFFF0000"/>
      <name val="宋体"/>
      <charset val="134"/>
    </font>
    <font>
      <b/>
      <sz val="8"/>
      <color theme="1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5C5C5C"/>
      <name val="宋体"/>
      <charset val="134"/>
    </font>
    <font>
      <sz val="9"/>
      <color rgb="FF000000"/>
      <name val="宋体"/>
      <charset val="134"/>
    </font>
    <font>
      <sz val="10.5"/>
      <color rgb="FF5C5C5C"/>
      <name val="宋体"/>
      <charset val="134"/>
    </font>
    <font>
      <sz val="11"/>
      <color rgb="FF5C5C5C"/>
      <name val="Arial"/>
      <charset val="134"/>
    </font>
    <font>
      <sz val="10.5"/>
      <color rgb="FF5C5C5C"/>
      <name val="Arial"/>
      <charset val="134"/>
    </font>
    <font>
      <sz val="10.5"/>
      <color rgb="FF0000FF"/>
      <name val="Calibri"/>
      <charset val="134"/>
    </font>
    <font>
      <sz val="10.5"/>
      <name val="Calibri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name val="宋体"/>
      <charset val="134"/>
    </font>
    <font>
      <sz val="10.5"/>
      <color rgb="FF66666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0" applyNumberFormat="0" applyAlignment="0" applyProtection="0">
      <alignment vertical="center"/>
    </xf>
    <xf numFmtId="0" fontId="50" fillId="12" borderId="6" applyNumberFormat="0" applyAlignment="0" applyProtection="0">
      <alignment vertical="center"/>
    </xf>
    <xf numFmtId="0" fontId="51" fillId="13" borderId="11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7" fontId="0" fillId="0" borderId="4" xfId="0" applyNumberFormat="1" applyFill="1" applyBorder="1" applyAlignment="1">
      <alignment horizontal="right" vertical="center"/>
    </xf>
    <xf numFmtId="10" fontId="2" fillId="0" borderId="4" xfId="1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2" fillId="0" borderId="4" xfId="0" applyNumberFormat="1" applyFont="1" applyBorder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right" vertical="center"/>
    </xf>
    <xf numFmtId="176" fontId="2" fillId="0" borderId="4" xfId="11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0" fontId="2" fillId="0" borderId="4" xfId="11" applyNumberFormat="1" applyFont="1" applyFill="1" applyBorder="1" applyAlignment="1">
      <alignment horizontal="righ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NumberForma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10" fillId="0" borderId="1" xfId="0" applyFont="1" applyFill="1" applyBorder="1" applyAlignment="1">
      <alignment horizontal="center" vertical="justify"/>
    </xf>
    <xf numFmtId="0" fontId="10" fillId="0" borderId="2" xfId="0" applyFont="1" applyFill="1" applyBorder="1" applyAlignment="1">
      <alignment horizontal="center" vertical="justify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 wrapText="1" inden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14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4" fontId="13" fillId="0" borderId="4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14" fontId="13" fillId="0" borderId="4" xfId="0" applyNumberFormat="1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justify"/>
    </xf>
    <xf numFmtId="49" fontId="23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NumberFormat="1" applyFont="1">
      <alignment vertical="center"/>
    </xf>
    <xf numFmtId="10" fontId="5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vertical="center" wrapText="1"/>
    </xf>
    <xf numFmtId="22" fontId="13" fillId="0" borderId="4" xfId="0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 applyFont="1" applyFill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0" fillId="0" borderId="0" xfId="0" applyNumberFormat="1" applyFill="1">
      <alignment vertical="center"/>
    </xf>
    <xf numFmtId="176" fontId="1" fillId="0" borderId="0" xfId="0" applyNumberFormat="1" applyFont="1" applyBorder="1" applyAlignment="1">
      <alignment vertical="center"/>
    </xf>
    <xf numFmtId="176" fontId="0" fillId="0" borderId="0" xfId="0" applyNumberFormat="1" applyFill="1" applyAlignment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178" fontId="0" fillId="0" borderId="0" xfId="0" applyNumberFormat="1" applyFill="1">
      <alignment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>
      <alignment vertical="center"/>
    </xf>
    <xf numFmtId="0" fontId="13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vertical="center" wrapText="1"/>
    </xf>
    <xf numFmtId="14" fontId="13" fillId="0" borderId="4" xfId="0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left" vertical="center" wrapText="1"/>
    </xf>
    <xf numFmtId="22" fontId="31" fillId="2" borderId="4" xfId="0" applyNumberFormat="1" applyFont="1" applyFill="1" applyBorder="1" applyAlignment="1">
      <alignment vertical="center" wrapText="1"/>
    </xf>
    <xf numFmtId="14" fontId="32" fillId="0" borderId="4" xfId="0" applyNumberFormat="1" applyFont="1" applyFill="1" applyBorder="1" applyAlignment="1">
      <alignment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6" fillId="0" borderId="4" xfId="0" applyFont="1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79" fontId="3" fillId="0" borderId="4" xfId="0" applyNumberFormat="1" applyFont="1" applyFill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180" fontId="0" fillId="0" borderId="4" xfId="0" applyNumberFormat="1" applyBorder="1">
      <alignment vertical="center"/>
    </xf>
    <xf numFmtId="180" fontId="0" fillId="0" borderId="4" xfId="0" applyNumberFormat="1" applyFill="1" applyBorder="1" applyAlignment="1">
      <alignment vertical="center" wrapText="1"/>
    </xf>
    <xf numFmtId="10" fontId="0" fillId="0" borderId="4" xfId="11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5"/>
  <sheetViews>
    <sheetView topLeftCell="E1" workbookViewId="0">
      <selection activeCell="B4" sqref="B4:K4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63" customHeight="1" spans="1:28">
      <c r="A3" s="128">
        <v>20</v>
      </c>
      <c r="B3" s="129" t="s">
        <v>30</v>
      </c>
      <c r="C3" s="130" t="s">
        <v>31</v>
      </c>
      <c r="D3" s="131" t="s">
        <v>32</v>
      </c>
      <c r="E3" s="131"/>
      <c r="F3" s="132">
        <v>44586</v>
      </c>
      <c r="G3" s="132">
        <v>44561</v>
      </c>
      <c r="H3" s="131" t="s">
        <v>33</v>
      </c>
      <c r="I3" s="132">
        <v>44586</v>
      </c>
      <c r="J3" s="128">
        <v>3</v>
      </c>
      <c r="K3" s="136" t="s">
        <v>34</v>
      </c>
      <c r="L3" s="136" t="s">
        <v>35</v>
      </c>
      <c r="M3" s="137" t="s">
        <v>36</v>
      </c>
      <c r="N3" s="128">
        <v>0</v>
      </c>
      <c r="O3" s="128">
        <v>0</v>
      </c>
      <c r="P3" s="44">
        <v>2074.5438</v>
      </c>
      <c r="Q3" s="131">
        <v>2040.022358</v>
      </c>
      <c r="R3" s="140">
        <f>P3-Q3</f>
        <v>34.521442</v>
      </c>
      <c r="S3" s="141">
        <f>R3/P3</f>
        <v>0.0166404980217819</v>
      </c>
      <c r="T3" s="142" t="s">
        <v>37</v>
      </c>
      <c r="U3" s="142" t="s">
        <v>38</v>
      </c>
      <c r="V3" s="143" t="s">
        <v>39</v>
      </c>
      <c r="W3" s="143"/>
      <c r="X3" s="144" t="s">
        <v>40</v>
      </c>
      <c r="Y3" s="144"/>
      <c r="Z3" s="128" t="s">
        <v>41</v>
      </c>
      <c r="AA3" s="128"/>
      <c r="AB3" s="128"/>
    </row>
    <row r="4" ht="33" customHeight="1" spans="1:19">
      <c r="A4" s="133"/>
      <c r="B4" s="134" t="s">
        <v>42</v>
      </c>
      <c r="C4" s="135"/>
      <c r="D4" s="135"/>
      <c r="E4" s="135"/>
      <c r="F4" s="135"/>
      <c r="G4" s="135"/>
      <c r="H4" s="135"/>
      <c r="I4" s="135"/>
      <c r="J4" s="135"/>
      <c r="K4" s="138"/>
      <c r="L4" s="138"/>
      <c r="M4" s="138"/>
      <c r="N4" s="138"/>
      <c r="O4" s="138"/>
      <c r="P4" s="139">
        <f>SUM(P3:P3)</f>
        <v>2074.5438</v>
      </c>
      <c r="Q4" s="139">
        <f>SUM(Q3:Q3)</f>
        <v>2040.022358</v>
      </c>
      <c r="R4" s="140">
        <f>P4-Q4</f>
        <v>34.521442</v>
      </c>
      <c r="S4" s="141">
        <f>R4/P4</f>
        <v>0.0166404980217819</v>
      </c>
    </row>
    <row r="5" ht="33.6" customHeight="1" spans="2:18">
      <c r="B5" s="65"/>
      <c r="C5" s="65"/>
      <c r="D5" s="65"/>
      <c r="E5" s="65"/>
      <c r="F5" s="66"/>
      <c r="G5" s="65"/>
      <c r="H5" s="65"/>
      <c r="I5" s="73"/>
      <c r="J5" s="73"/>
      <c r="K5" s="65"/>
      <c r="L5" s="65"/>
      <c r="M5" s="65"/>
      <c r="N5" s="65"/>
      <c r="O5" s="65"/>
      <c r="P5" s="65"/>
      <c r="Q5" s="65"/>
      <c r="R5" s="65"/>
    </row>
    <row r="6" ht="36.6" customHeight="1" spans="2:17">
      <c r="B6" s="65"/>
      <c r="C6" s="65"/>
      <c r="D6" s="65"/>
      <c r="E6" s="65"/>
      <c r="F6" s="66"/>
      <c r="G6" s="65"/>
      <c r="H6" s="65"/>
      <c r="I6" s="73"/>
      <c r="J6" s="73"/>
      <c r="K6" s="65"/>
      <c r="L6" s="65"/>
      <c r="M6" s="65"/>
      <c r="N6" s="65"/>
      <c r="O6" s="65"/>
      <c r="Q6" s="65"/>
    </row>
    <row r="7" ht="14.25" spans="2:5">
      <c r="B7" s="47"/>
      <c r="C7" s="65"/>
      <c r="D7" s="65"/>
      <c r="E7" s="65"/>
    </row>
    <row r="8" ht="14.25" spans="2:5">
      <c r="B8" s="47"/>
      <c r="C8" s="65"/>
      <c r="D8" s="65"/>
      <c r="E8" s="65"/>
    </row>
    <row r="9" ht="14.25" spans="2:5">
      <c r="B9" s="47"/>
      <c r="D9" s="66"/>
      <c r="E9" s="66"/>
    </row>
    <row r="10" spans="2:2">
      <c r="B10" s="47"/>
    </row>
    <row r="11" spans="2:2">
      <c r="B11" s="47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</sheetData>
  <mergeCells count="2">
    <mergeCell ref="A1:AC1"/>
    <mergeCell ref="B4:K4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J32" sqref="J32:K32"/>
    </sheetView>
  </sheetViews>
  <sheetFormatPr defaultColWidth="8.89166666666667" defaultRowHeight="13.5"/>
  <cols>
    <col min="1" max="1" width="8.89166666666667" style="95"/>
    <col min="2" max="2" width="11.125" style="95" customWidth="1"/>
    <col min="3" max="3" width="11.875" style="95" customWidth="1"/>
    <col min="4" max="4" width="19.25" style="95" customWidth="1"/>
    <col min="5" max="5" width="12" style="95" customWidth="1"/>
    <col min="6" max="10" width="8.89166666666667" style="95"/>
    <col min="11" max="11" width="23.375" style="95" customWidth="1"/>
    <col min="12" max="16384" width="8.89166666666667" style="95"/>
  </cols>
  <sheetData>
    <row r="1" ht="18.75" spans="1:11">
      <c r="A1" s="96" t="s">
        <v>108</v>
      </c>
      <c r="B1" s="97"/>
      <c r="C1" s="97"/>
      <c r="D1" s="97"/>
      <c r="E1" s="97"/>
      <c r="F1" s="98"/>
      <c r="G1" s="99"/>
      <c r="H1" s="99"/>
      <c r="I1" s="99"/>
      <c r="J1" s="99"/>
      <c r="K1" s="99"/>
    </row>
    <row r="2" ht="24" spans="1:6">
      <c r="A2" s="22"/>
      <c r="B2" s="23" t="s">
        <v>44</v>
      </c>
      <c r="C2" s="23" t="s">
        <v>45</v>
      </c>
      <c r="D2" s="100" t="s">
        <v>46</v>
      </c>
      <c r="E2" s="23" t="s">
        <v>47</v>
      </c>
      <c r="F2" s="23" t="s">
        <v>19</v>
      </c>
    </row>
    <row r="3" ht="14.25" spans="1:6">
      <c r="A3" s="24" t="s">
        <v>48</v>
      </c>
      <c r="B3" s="27"/>
      <c r="C3" s="10"/>
      <c r="D3" s="25"/>
      <c r="E3" s="25"/>
      <c r="F3" s="26"/>
    </row>
    <row r="4" ht="14.25" spans="1:11">
      <c r="A4" s="24" t="s">
        <v>30</v>
      </c>
      <c r="B4" s="27">
        <v>3</v>
      </c>
      <c r="C4" s="101">
        <v>0.11604</v>
      </c>
      <c r="D4" s="102">
        <v>0.1145702896</v>
      </c>
      <c r="E4" s="25">
        <f>C4-D4</f>
        <v>0.0014697104</v>
      </c>
      <c r="F4" s="15">
        <v>0.0127</v>
      </c>
      <c r="G4" s="99"/>
      <c r="H4" s="99"/>
      <c r="I4" s="99"/>
      <c r="J4" s="99"/>
      <c r="K4" s="99"/>
    </row>
    <row r="5" ht="14.25" spans="1:11">
      <c r="A5" s="10" t="s">
        <v>49</v>
      </c>
      <c r="B5" s="27"/>
      <c r="C5" s="25"/>
      <c r="D5" s="28"/>
      <c r="E5" s="25"/>
      <c r="F5" s="29"/>
      <c r="G5" s="99"/>
      <c r="H5" s="99"/>
      <c r="I5" s="99"/>
      <c r="J5" s="99"/>
      <c r="K5" s="99"/>
    </row>
    <row r="6" ht="14.25" spans="1:11">
      <c r="A6" s="10" t="s">
        <v>50</v>
      </c>
      <c r="B6" s="27"/>
      <c r="C6" s="25"/>
      <c r="D6" s="25"/>
      <c r="E6" s="25"/>
      <c r="F6" s="29"/>
      <c r="G6" s="99"/>
      <c r="H6" s="99"/>
      <c r="I6" s="99"/>
      <c r="J6" s="99"/>
      <c r="K6" s="99"/>
    </row>
    <row r="7" ht="14.25" spans="1:11">
      <c r="A7" s="10" t="s">
        <v>51</v>
      </c>
      <c r="B7" s="27"/>
      <c r="C7" s="28"/>
      <c r="D7" s="28"/>
      <c r="E7" s="25"/>
      <c r="F7" s="29"/>
      <c r="G7" s="99"/>
      <c r="H7" s="99"/>
      <c r="I7" s="99"/>
      <c r="J7" s="99"/>
      <c r="K7" s="99"/>
    </row>
    <row r="8" ht="14.25" spans="1:11">
      <c r="A8" s="10" t="s">
        <v>52</v>
      </c>
      <c r="B8" s="27"/>
      <c r="C8" s="25"/>
      <c r="D8" s="25"/>
      <c r="E8" s="25"/>
      <c r="F8" s="29"/>
      <c r="G8" s="99"/>
      <c r="H8" s="99"/>
      <c r="I8" s="99"/>
      <c r="J8" s="99"/>
      <c r="K8" s="99"/>
    </row>
    <row r="9" ht="14.25" spans="1:11">
      <c r="A9" s="10" t="s">
        <v>53</v>
      </c>
      <c r="B9" s="27"/>
      <c r="C9" s="28"/>
      <c r="D9" s="28"/>
      <c r="E9" s="25"/>
      <c r="F9" s="29"/>
      <c r="G9" s="99"/>
      <c r="H9" s="99"/>
      <c r="I9" s="99"/>
      <c r="J9" s="99"/>
      <c r="K9" s="99"/>
    </row>
    <row r="10" ht="14.25" spans="1:6">
      <c r="A10" s="10" t="s">
        <v>54</v>
      </c>
      <c r="B10" s="27"/>
      <c r="C10" s="25"/>
      <c r="D10" s="25"/>
      <c r="E10" s="25"/>
      <c r="F10" s="29"/>
    </row>
    <row r="11" ht="18.75" spans="1:6">
      <c r="A11" s="30" t="s">
        <v>42</v>
      </c>
      <c r="B11" s="27">
        <v>3</v>
      </c>
      <c r="C11" s="10">
        <f>SUM(C3:C10)</f>
        <v>0.11604</v>
      </c>
      <c r="D11" s="10">
        <f>SUM(D3:D10)</f>
        <v>0.1145702896</v>
      </c>
      <c r="E11" s="25">
        <f>C11-D11</f>
        <v>0.0014697104</v>
      </c>
      <c r="F11" s="12">
        <v>0.0127</v>
      </c>
    </row>
    <row r="12" spans="1:6">
      <c r="A12" s="99"/>
      <c r="B12" s="99"/>
      <c r="C12" s="99"/>
      <c r="D12" s="99"/>
      <c r="E12" s="99"/>
      <c r="F12" s="103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ht="18.75" spans="1:11">
      <c r="A14" s="96" t="s">
        <v>109</v>
      </c>
      <c r="B14" s="97"/>
      <c r="C14" s="97"/>
      <c r="D14" s="97"/>
      <c r="E14" s="97"/>
      <c r="F14" s="98"/>
      <c r="G14" s="99"/>
      <c r="H14" s="99"/>
      <c r="I14" s="99"/>
      <c r="J14" s="99"/>
      <c r="K14" s="99"/>
    </row>
    <row r="15" ht="24" spans="1:6">
      <c r="A15" s="22"/>
      <c r="B15" s="23" t="s">
        <v>44</v>
      </c>
      <c r="C15" s="23" t="s">
        <v>46</v>
      </c>
      <c r="D15" s="23" t="s">
        <v>45</v>
      </c>
      <c r="E15" s="23" t="s">
        <v>47</v>
      </c>
      <c r="F15" s="23" t="s">
        <v>19</v>
      </c>
    </row>
    <row r="16" ht="14.25" spans="1:6">
      <c r="A16" s="24" t="s">
        <v>48</v>
      </c>
      <c r="B16" s="10"/>
      <c r="C16" s="10"/>
      <c r="D16" s="25"/>
      <c r="E16" s="25"/>
      <c r="F16" s="26"/>
    </row>
    <row r="17" ht="14.25" spans="1:6">
      <c r="A17" s="24" t="s">
        <v>30</v>
      </c>
      <c r="B17" s="27">
        <v>4</v>
      </c>
      <c r="C17" s="25">
        <v>0.3235</v>
      </c>
      <c r="D17" s="25">
        <v>0.317</v>
      </c>
      <c r="E17" s="25">
        <v>0.005</v>
      </c>
      <c r="F17" s="12">
        <v>0.0155</v>
      </c>
    </row>
    <row r="18" ht="14.25" spans="1:6">
      <c r="A18" s="10" t="s">
        <v>49</v>
      </c>
      <c r="B18" s="27"/>
      <c r="C18" s="28"/>
      <c r="D18" s="28"/>
      <c r="E18" s="25"/>
      <c r="F18" s="29"/>
    </row>
    <row r="19" ht="14.25" spans="1:6">
      <c r="A19" s="10" t="s">
        <v>50</v>
      </c>
      <c r="B19" s="27"/>
      <c r="C19" s="25"/>
      <c r="D19" s="25"/>
      <c r="E19" s="25"/>
      <c r="F19" s="29"/>
    </row>
    <row r="20" ht="14.25" spans="1:6">
      <c r="A20" s="10" t="s">
        <v>51</v>
      </c>
      <c r="B20" s="27"/>
      <c r="C20" s="28"/>
      <c r="D20" s="28"/>
      <c r="E20" s="25"/>
      <c r="F20" s="29"/>
    </row>
    <row r="21" ht="14.25" spans="1:6">
      <c r="A21" s="10" t="s">
        <v>52</v>
      </c>
      <c r="B21" s="27"/>
      <c r="C21" s="25"/>
      <c r="D21" s="25"/>
      <c r="E21" s="25"/>
      <c r="F21" s="29"/>
    </row>
    <row r="22" ht="14.25" spans="1:6">
      <c r="A22" s="10" t="s">
        <v>53</v>
      </c>
      <c r="B22" s="27"/>
      <c r="C22" s="28"/>
      <c r="D22" s="28"/>
      <c r="E22" s="25"/>
      <c r="F22" s="29"/>
    </row>
    <row r="23" ht="14.25" spans="1:6">
      <c r="A23" s="10" t="s">
        <v>54</v>
      </c>
      <c r="B23" s="27"/>
      <c r="C23" s="25"/>
      <c r="D23" s="25"/>
      <c r="E23" s="25"/>
      <c r="F23" s="29"/>
    </row>
    <row r="24" ht="18.75" spans="1:6">
      <c r="A24" s="30" t="s">
        <v>42</v>
      </c>
      <c r="B24" s="27">
        <v>4</v>
      </c>
      <c r="C24" s="25">
        <v>0.3235</v>
      </c>
      <c r="D24" s="25">
        <v>0.317</v>
      </c>
      <c r="E24" s="25">
        <v>0.005</v>
      </c>
      <c r="F24" s="12">
        <v>0.0155</v>
      </c>
    </row>
    <row r="25" ht="18.75" spans="1:6">
      <c r="A25" s="104"/>
      <c r="B25" s="104"/>
      <c r="C25" s="104"/>
      <c r="D25" s="104"/>
      <c r="E25" s="104"/>
      <c r="F25" s="104"/>
    </row>
    <row r="26" spans="1:6">
      <c r="A26" s="99"/>
      <c r="B26" s="99"/>
      <c r="C26" s="105"/>
      <c r="D26" s="105"/>
      <c r="E26" s="105"/>
      <c r="F26" s="105"/>
    </row>
    <row r="27" ht="18.75" spans="1:11">
      <c r="A27" s="99"/>
      <c r="B27" s="99"/>
      <c r="C27" s="105"/>
      <c r="D27" s="105"/>
      <c r="E27" s="105"/>
      <c r="F27" s="105"/>
      <c r="G27" s="104"/>
      <c r="H27" s="104"/>
      <c r="I27" s="104"/>
      <c r="J27" s="104"/>
      <c r="K27" s="104"/>
    </row>
    <row r="28" ht="14.25" spans="1:11">
      <c r="A28" s="106" t="s">
        <v>56</v>
      </c>
      <c r="B28" s="107"/>
      <c r="C28" s="107"/>
      <c r="D28" s="108"/>
      <c r="E28" s="109"/>
      <c r="F28" s="109"/>
      <c r="G28" s="110"/>
      <c r="H28" s="109"/>
      <c r="I28" s="109"/>
      <c r="J28" s="109"/>
      <c r="K28" s="109"/>
    </row>
    <row r="29" ht="14.25" spans="1:11">
      <c r="A29" s="111" t="s">
        <v>57</v>
      </c>
      <c r="B29" s="111"/>
      <c r="C29" s="111" t="s">
        <v>58</v>
      </c>
      <c r="D29" s="111"/>
      <c r="E29" s="110"/>
      <c r="F29" s="109"/>
      <c r="G29" s="110"/>
      <c r="H29" s="109"/>
      <c r="I29" s="109"/>
      <c r="J29" s="109"/>
      <c r="K29" s="109"/>
    </row>
    <row r="30" ht="14.25" spans="1:11">
      <c r="A30" s="112">
        <v>1</v>
      </c>
      <c r="B30" s="112"/>
      <c r="C30" s="113"/>
      <c r="D30" s="113"/>
      <c r="E30" s="114"/>
      <c r="F30" s="114"/>
      <c r="G30" s="115"/>
      <c r="H30" s="106" t="s">
        <v>110</v>
      </c>
      <c r="I30" s="107"/>
      <c r="J30" s="107"/>
      <c r="K30" s="108"/>
    </row>
    <row r="31" ht="14.25" spans="1:11">
      <c r="A31" s="110"/>
      <c r="B31" s="110"/>
      <c r="C31" s="114"/>
      <c r="D31" s="114"/>
      <c r="E31" s="114"/>
      <c r="F31" s="114"/>
      <c r="G31" s="115"/>
      <c r="H31" s="111" t="s">
        <v>57</v>
      </c>
      <c r="I31" s="111"/>
      <c r="J31" s="111" t="s">
        <v>58</v>
      </c>
      <c r="K31" s="111"/>
    </row>
    <row r="32" ht="14.25" spans="1:11">
      <c r="A32" s="110"/>
      <c r="B32" s="110"/>
      <c r="C32" s="110"/>
      <c r="D32" s="110"/>
      <c r="E32" s="110"/>
      <c r="F32" s="110"/>
      <c r="G32" s="115"/>
      <c r="H32" s="112">
        <v>1</v>
      </c>
      <c r="I32" s="112"/>
      <c r="J32" s="113"/>
      <c r="K32" s="113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opLeftCell="F1" workbookViewId="0">
      <selection activeCell="R6" sqref="R6:R7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111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132" customHeight="1" spans="1:29">
      <c r="A3" s="55">
        <v>1</v>
      </c>
      <c r="B3" s="56" t="s">
        <v>30</v>
      </c>
      <c r="C3" s="90" t="s">
        <v>112</v>
      </c>
      <c r="D3" s="58" t="s">
        <v>113</v>
      </c>
      <c r="E3" s="59" t="s">
        <v>99</v>
      </c>
      <c r="F3" s="58" t="s">
        <v>114</v>
      </c>
      <c r="G3" s="69" t="s">
        <v>115</v>
      </c>
      <c r="H3" s="58" t="s">
        <v>101</v>
      </c>
      <c r="I3" s="67">
        <v>44720</v>
      </c>
      <c r="J3" s="55">
        <v>7</v>
      </c>
      <c r="K3" s="92" t="s">
        <v>116</v>
      </c>
      <c r="L3" s="64" t="s">
        <v>117</v>
      </c>
      <c r="M3" s="93" t="s">
        <v>118</v>
      </c>
      <c r="N3" s="64" t="s">
        <v>91</v>
      </c>
      <c r="O3" s="64" t="s">
        <v>91</v>
      </c>
      <c r="P3" s="55" t="s">
        <v>119</v>
      </c>
      <c r="Q3" s="55">
        <v>45630.848646</v>
      </c>
      <c r="R3" s="55">
        <v>4169.51354</v>
      </c>
      <c r="S3" s="78">
        <v>0.0837</v>
      </c>
      <c r="T3" s="58" t="s">
        <v>37</v>
      </c>
      <c r="U3" s="64" t="s">
        <v>38</v>
      </c>
      <c r="V3" s="58" t="s">
        <v>120</v>
      </c>
      <c r="W3" s="64" t="s">
        <v>121</v>
      </c>
      <c r="X3" s="64" t="s">
        <v>122</v>
      </c>
      <c r="Y3" s="58" t="s">
        <v>123</v>
      </c>
      <c r="Z3" s="64" t="s">
        <v>91</v>
      </c>
      <c r="AA3" s="64" t="s">
        <v>41</v>
      </c>
      <c r="AB3" s="64" t="s">
        <v>41</v>
      </c>
      <c r="AC3" s="64"/>
    </row>
    <row r="4" customFormat="1" ht="125" customHeight="1" spans="1:29">
      <c r="A4" s="55">
        <v>2</v>
      </c>
      <c r="B4" s="56" t="s">
        <v>30</v>
      </c>
      <c r="C4" s="90" t="s">
        <v>124</v>
      </c>
      <c r="D4" s="58" t="s">
        <v>125</v>
      </c>
      <c r="E4" s="69" t="s">
        <v>126</v>
      </c>
      <c r="F4" s="58" t="s">
        <v>127</v>
      </c>
      <c r="G4" s="69" t="s">
        <v>128</v>
      </c>
      <c r="H4" s="58" t="s">
        <v>33</v>
      </c>
      <c r="I4" s="67">
        <v>44720</v>
      </c>
      <c r="J4" s="55">
        <v>3</v>
      </c>
      <c r="K4" s="58" t="s">
        <v>129</v>
      </c>
      <c r="L4" s="64" t="s">
        <v>130</v>
      </c>
      <c r="M4" s="58" t="s">
        <v>131</v>
      </c>
      <c r="N4" s="64" t="s">
        <v>91</v>
      </c>
      <c r="O4" s="64" t="s">
        <v>91</v>
      </c>
      <c r="P4" s="69" t="s">
        <v>132</v>
      </c>
      <c r="Q4" s="55">
        <v>543.732</v>
      </c>
      <c r="R4" s="55">
        <v>25.268</v>
      </c>
      <c r="S4" s="78">
        <v>0.0444</v>
      </c>
      <c r="T4" s="64" t="s">
        <v>37</v>
      </c>
      <c r="U4" s="64" t="s">
        <v>38</v>
      </c>
      <c r="V4" s="58" t="s">
        <v>133</v>
      </c>
      <c r="W4" s="64" t="s">
        <v>134</v>
      </c>
      <c r="X4" s="64" t="s">
        <v>89</v>
      </c>
      <c r="Y4" s="58" t="s">
        <v>135</v>
      </c>
      <c r="Z4" s="64" t="s">
        <v>91</v>
      </c>
      <c r="AA4" s="64" t="s">
        <v>41</v>
      </c>
      <c r="AB4" s="64" t="s">
        <v>41</v>
      </c>
      <c r="AC4" s="64"/>
    </row>
    <row r="5" customFormat="1" ht="128" customHeight="1" spans="1:29">
      <c r="A5" s="55">
        <v>4</v>
      </c>
      <c r="B5" s="56" t="s">
        <v>30</v>
      </c>
      <c r="C5" s="90" t="s">
        <v>136</v>
      </c>
      <c r="D5" s="58" t="s">
        <v>137</v>
      </c>
      <c r="E5" s="59" t="s">
        <v>138</v>
      </c>
      <c r="F5" s="91" t="s">
        <v>139</v>
      </c>
      <c r="G5" s="69" t="s">
        <v>140</v>
      </c>
      <c r="H5" s="58" t="s">
        <v>141</v>
      </c>
      <c r="I5" s="67">
        <v>44735</v>
      </c>
      <c r="J5" s="55">
        <v>4</v>
      </c>
      <c r="K5" s="58" t="s">
        <v>142</v>
      </c>
      <c r="L5" s="64" t="s">
        <v>143</v>
      </c>
      <c r="M5" s="58" t="s">
        <v>144</v>
      </c>
      <c r="N5" s="64" t="s">
        <v>41</v>
      </c>
      <c r="O5" s="64" t="s">
        <v>41</v>
      </c>
      <c r="P5" s="55">
        <v>1223.44</v>
      </c>
      <c r="Q5" s="69" t="s">
        <v>145</v>
      </c>
      <c r="R5" s="77">
        <v>1.9616</v>
      </c>
      <c r="S5" s="78">
        <v>0.0098</v>
      </c>
      <c r="T5" s="58" t="s">
        <v>37</v>
      </c>
      <c r="U5" s="64" t="s">
        <v>86</v>
      </c>
      <c r="V5" s="64" t="s">
        <v>146</v>
      </c>
      <c r="W5" s="64" t="s">
        <v>147</v>
      </c>
      <c r="X5" s="64" t="s">
        <v>89</v>
      </c>
      <c r="Y5" s="58" t="s">
        <v>148</v>
      </c>
      <c r="Z5" s="64" t="s">
        <v>91</v>
      </c>
      <c r="AA5" s="64" t="s">
        <v>41</v>
      </c>
      <c r="AB5" s="64" t="s">
        <v>41</v>
      </c>
      <c r="AC5" s="64"/>
    </row>
    <row r="6" ht="47" customHeight="1" spans="1:29">
      <c r="A6" s="55"/>
      <c r="B6" s="56" t="s">
        <v>42</v>
      </c>
      <c r="C6" s="64"/>
      <c r="D6" s="64"/>
      <c r="E6" s="55"/>
      <c r="F6" s="64"/>
      <c r="G6" s="55"/>
      <c r="H6" s="64"/>
      <c r="I6" s="64"/>
      <c r="J6" s="55"/>
      <c r="K6" s="64"/>
      <c r="L6" s="64"/>
      <c r="M6" s="64"/>
      <c r="N6" s="64"/>
      <c r="O6" s="64"/>
      <c r="P6" s="86">
        <v>51593.03</v>
      </c>
      <c r="Q6" s="87">
        <v>47396.82449</v>
      </c>
      <c r="R6" s="94">
        <f>SUM(R3:R5)</f>
        <v>4196.74314</v>
      </c>
      <c r="S6" s="89">
        <v>0.0813</v>
      </c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ht="33.6" customHeight="1" spans="2:18">
      <c r="B7" s="65"/>
      <c r="C7" s="65"/>
      <c r="D7" s="65"/>
      <c r="E7" s="65"/>
      <c r="F7" s="66"/>
      <c r="G7" s="65"/>
      <c r="H7" s="65"/>
      <c r="I7" s="73"/>
      <c r="J7" s="73"/>
      <c r="K7" s="65"/>
      <c r="L7" s="65"/>
      <c r="M7" s="65"/>
      <c r="N7" s="65"/>
      <c r="O7" s="65"/>
      <c r="P7" s="65"/>
      <c r="Q7" s="65"/>
      <c r="R7" s="65"/>
    </row>
    <row r="8" ht="36.6" customHeight="1" spans="2:17">
      <c r="B8" s="65"/>
      <c r="C8" s="65"/>
      <c r="D8" s="65"/>
      <c r="E8" s="65"/>
      <c r="F8" s="66"/>
      <c r="G8" s="65"/>
      <c r="H8" s="65"/>
      <c r="I8" s="73"/>
      <c r="J8" s="73"/>
      <c r="K8" s="65"/>
      <c r="L8" s="65"/>
      <c r="M8" s="65"/>
      <c r="N8" s="65"/>
      <c r="O8" s="65"/>
      <c r="Q8" s="65"/>
    </row>
    <row r="9" ht="14.25" spans="2:5">
      <c r="B9" s="47"/>
      <c r="C9" s="65"/>
      <c r="D9" s="65"/>
      <c r="E9" s="65"/>
    </row>
    <row r="10" ht="14.25" spans="2:5">
      <c r="B10" s="47"/>
      <c r="C10" s="65"/>
      <c r="D10" s="65"/>
      <c r="E10" s="65"/>
    </row>
    <row r="11" ht="14.25" spans="2:5">
      <c r="B11" s="47"/>
      <c r="D11" s="66"/>
      <c r="E11" s="66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  <row r="16" spans="2:2">
      <c r="B16" s="47"/>
    </row>
    <row r="17" spans="2:2">
      <c r="B17" s="47"/>
    </row>
  </sheetData>
  <mergeCells count="1">
    <mergeCell ref="A1:AC1"/>
  </mergeCells>
  <pageMargins left="0.75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B11" sqref="B11:F11"/>
    </sheetView>
  </sheetViews>
  <sheetFormatPr defaultColWidth="8.89166666666667" defaultRowHeight="13.5"/>
  <cols>
    <col min="2" max="2" width="9.75" customWidth="1"/>
    <col min="3" max="3" width="12.75" customWidth="1"/>
    <col min="4" max="4" width="18" customWidth="1"/>
    <col min="5" max="5" width="16.125" customWidth="1"/>
    <col min="11" max="11" width="25.25" customWidth="1"/>
  </cols>
  <sheetData>
    <row r="1" ht="18.75" spans="1:11">
      <c r="A1" s="1" t="s">
        <v>149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ht="24" spans="1:6">
      <c r="A2" s="5"/>
      <c r="B2" s="6" t="s">
        <v>44</v>
      </c>
      <c r="C2" s="6" t="s">
        <v>45</v>
      </c>
      <c r="D2" s="7" t="s">
        <v>46</v>
      </c>
      <c r="E2" s="6" t="s">
        <v>47</v>
      </c>
      <c r="F2" s="6" t="s">
        <v>19</v>
      </c>
    </row>
    <row r="3" ht="14.25" spans="1:6">
      <c r="A3" s="8" t="s">
        <v>48</v>
      </c>
      <c r="B3" s="9"/>
      <c r="C3" s="10"/>
      <c r="D3" s="11"/>
      <c r="E3" s="11"/>
      <c r="F3" s="12"/>
    </row>
    <row r="4" ht="14.25" spans="1:11">
      <c r="A4" s="8" t="s">
        <v>30</v>
      </c>
      <c r="B4" s="9">
        <v>3</v>
      </c>
      <c r="C4" s="86">
        <v>5.1593</v>
      </c>
      <c r="D4" s="87">
        <v>4.7397</v>
      </c>
      <c r="E4" s="88">
        <v>0.4197</v>
      </c>
      <c r="F4" s="89">
        <v>0.0813</v>
      </c>
      <c r="G4" s="4"/>
      <c r="H4" s="4"/>
      <c r="I4" s="4"/>
      <c r="J4" s="4"/>
      <c r="K4" s="4"/>
    </row>
    <row r="5" ht="14.25" spans="1:11">
      <c r="A5" s="9" t="s">
        <v>49</v>
      </c>
      <c r="B5" s="9"/>
      <c r="C5" s="11"/>
      <c r="D5" s="16"/>
      <c r="E5" s="17"/>
      <c r="F5" s="12"/>
      <c r="G5" s="4"/>
      <c r="H5" s="4"/>
      <c r="I5" s="4"/>
      <c r="J5" s="4"/>
      <c r="K5" s="4"/>
    </row>
    <row r="6" ht="14.25" spans="1:11">
      <c r="A6" s="9" t="s">
        <v>50</v>
      </c>
      <c r="B6" s="9"/>
      <c r="C6" s="11"/>
      <c r="D6" s="11"/>
      <c r="E6" s="17"/>
      <c r="F6" s="12"/>
      <c r="G6" s="4"/>
      <c r="H6" s="4"/>
      <c r="I6" s="4"/>
      <c r="J6" s="4"/>
      <c r="K6" s="4"/>
    </row>
    <row r="7" ht="14.25" spans="1:11">
      <c r="A7" s="9" t="s">
        <v>51</v>
      </c>
      <c r="B7" s="9"/>
      <c r="C7" s="16"/>
      <c r="D7" s="16"/>
      <c r="E7" s="17"/>
      <c r="F7" s="12"/>
      <c r="G7" s="4"/>
      <c r="H7" s="4"/>
      <c r="I7" s="4"/>
      <c r="J7" s="4"/>
      <c r="K7" s="4"/>
    </row>
    <row r="8" ht="14.25" spans="1:11">
      <c r="A8" s="9" t="s">
        <v>52</v>
      </c>
      <c r="B8" s="9"/>
      <c r="C8" s="18"/>
      <c r="D8" s="18"/>
      <c r="E8" s="17"/>
      <c r="F8" s="12"/>
      <c r="G8" s="4"/>
      <c r="H8" s="4"/>
      <c r="I8" s="4"/>
      <c r="J8" s="4"/>
      <c r="K8" s="4"/>
    </row>
    <row r="9" ht="14.25" spans="1:11">
      <c r="A9" s="9" t="s">
        <v>53</v>
      </c>
      <c r="B9" s="9"/>
      <c r="C9" s="16"/>
      <c r="D9" s="16"/>
      <c r="E9" s="17"/>
      <c r="F9" s="12"/>
      <c r="G9" s="4"/>
      <c r="H9" s="4"/>
      <c r="I9" s="4"/>
      <c r="J9" s="4"/>
      <c r="K9" s="4"/>
    </row>
    <row r="10" ht="14.25" spans="1:6">
      <c r="A10" s="9" t="s">
        <v>54</v>
      </c>
      <c r="B10" s="9"/>
      <c r="C10" s="18"/>
      <c r="D10" s="18"/>
      <c r="E10" s="17"/>
      <c r="F10" s="12"/>
    </row>
    <row r="11" ht="18.75" spans="1:11">
      <c r="A11" s="19" t="s">
        <v>42</v>
      </c>
      <c r="B11" s="9"/>
      <c r="C11" s="86"/>
      <c r="D11" s="87"/>
      <c r="E11" s="88"/>
      <c r="F11" s="89"/>
      <c r="K11" s="41"/>
    </row>
    <row r="12" spans="1:11">
      <c r="A12" s="4"/>
      <c r="B12" s="4"/>
      <c r="C12" s="4"/>
      <c r="D12" s="4"/>
      <c r="E12" s="4"/>
      <c r="F12" s="4"/>
      <c r="H12" s="20"/>
      <c r="I12" s="20"/>
      <c r="J12" s="20"/>
      <c r="K12" s="20"/>
    </row>
    <row r="13" spans="1:11">
      <c r="A13" s="4"/>
      <c r="B13" s="4"/>
      <c r="C13" s="4"/>
      <c r="D13" s="4"/>
      <c r="E13" s="4"/>
      <c r="F13" s="4"/>
      <c r="G13" s="4"/>
      <c r="H13" s="21"/>
      <c r="I13" s="21"/>
      <c r="J13" s="21"/>
      <c r="K13" s="21"/>
    </row>
    <row r="14" ht="18.75" spans="1:11">
      <c r="A14" s="1" t="s">
        <v>150</v>
      </c>
      <c r="B14" s="2"/>
      <c r="C14" s="2"/>
      <c r="D14" s="2"/>
      <c r="E14" s="2"/>
      <c r="F14" s="3"/>
      <c r="G14" s="4"/>
      <c r="H14" s="21"/>
      <c r="I14" s="21"/>
      <c r="J14" s="21"/>
      <c r="K14" s="21"/>
    </row>
    <row r="15" ht="24" spans="1:11">
      <c r="A15" s="22"/>
      <c r="B15" s="23" t="s">
        <v>44</v>
      </c>
      <c r="C15" s="23" t="s">
        <v>46</v>
      </c>
      <c r="D15" s="23" t="s">
        <v>45</v>
      </c>
      <c r="E15" s="23" t="s">
        <v>47</v>
      </c>
      <c r="F15" s="23" t="s">
        <v>19</v>
      </c>
      <c r="H15" s="20"/>
      <c r="I15" s="20"/>
      <c r="J15" s="42"/>
      <c r="K15" s="20"/>
    </row>
    <row r="16" ht="14.25" spans="1:11">
      <c r="A16" s="24" t="s">
        <v>48</v>
      </c>
      <c r="B16" s="10"/>
      <c r="C16" s="10"/>
      <c r="D16" s="25"/>
      <c r="E16" s="25"/>
      <c r="F16" s="26"/>
      <c r="H16" s="20"/>
      <c r="I16" s="20"/>
      <c r="J16" s="43"/>
      <c r="K16" s="20"/>
    </row>
    <row r="17" ht="14.25" spans="1:11">
      <c r="A17" s="24" t="s">
        <v>30</v>
      </c>
      <c r="B17" s="27">
        <v>7</v>
      </c>
      <c r="C17" s="25">
        <v>5.4828</v>
      </c>
      <c r="D17" s="25">
        <v>5.0567</v>
      </c>
      <c r="E17" s="25">
        <v>0.4261</v>
      </c>
      <c r="F17" s="12">
        <v>0.0777</v>
      </c>
      <c r="H17" s="20"/>
      <c r="I17" s="42"/>
      <c r="J17" s="20"/>
      <c r="K17" s="20"/>
    </row>
    <row r="18" ht="14.25" spans="1:11">
      <c r="A18" s="10" t="s">
        <v>49</v>
      </c>
      <c r="B18" s="27"/>
      <c r="C18" s="28"/>
      <c r="D18" s="28"/>
      <c r="E18" s="25"/>
      <c r="F18" s="29"/>
      <c r="H18" s="20"/>
      <c r="I18" s="20"/>
      <c r="J18" s="20"/>
      <c r="K18" s="20"/>
    </row>
    <row r="19" ht="14.25" spans="1:6">
      <c r="A19" s="10" t="s">
        <v>50</v>
      </c>
      <c r="B19" s="27"/>
      <c r="C19" s="25"/>
      <c r="D19" s="25"/>
      <c r="E19" s="25"/>
      <c r="F19" s="29"/>
    </row>
    <row r="20" ht="14.25" spans="1:6">
      <c r="A20" s="10" t="s">
        <v>51</v>
      </c>
      <c r="B20" s="27"/>
      <c r="C20" s="28"/>
      <c r="D20" s="28"/>
      <c r="E20" s="25"/>
      <c r="F20" s="29"/>
    </row>
    <row r="21" ht="14.25" spans="1:6">
      <c r="A21" s="10" t="s">
        <v>52</v>
      </c>
      <c r="B21" s="27"/>
      <c r="C21" s="25"/>
      <c r="D21" s="25"/>
      <c r="E21" s="25"/>
      <c r="F21" s="29"/>
    </row>
    <row r="22" ht="14.25" spans="1:6">
      <c r="A22" s="10" t="s">
        <v>53</v>
      </c>
      <c r="B22" s="27"/>
      <c r="C22" s="28"/>
      <c r="D22" s="28"/>
      <c r="E22" s="25"/>
      <c r="F22" s="29"/>
    </row>
    <row r="23" ht="14.25" spans="1:6">
      <c r="A23" s="10" t="s">
        <v>54</v>
      </c>
      <c r="B23" s="27"/>
      <c r="C23" s="25"/>
      <c r="D23" s="25"/>
      <c r="E23" s="25"/>
      <c r="F23" s="29"/>
    </row>
    <row r="24" ht="18.75" spans="1:6">
      <c r="A24" s="30" t="s">
        <v>42</v>
      </c>
      <c r="B24" s="27"/>
      <c r="C24" s="25"/>
      <c r="D24" s="25"/>
      <c r="E24" s="25"/>
      <c r="F24" s="12"/>
    </row>
    <row r="25" ht="18.75" spans="1:6">
      <c r="A25" s="31"/>
      <c r="B25" s="31"/>
      <c r="C25" s="31"/>
      <c r="D25" s="31"/>
      <c r="E25" s="31"/>
      <c r="F25" s="31"/>
    </row>
    <row r="26" spans="1:6">
      <c r="A26" s="4"/>
      <c r="B26" s="4"/>
      <c r="C26" s="32"/>
      <c r="D26" s="32"/>
      <c r="E26" s="32"/>
      <c r="F26" s="32"/>
    </row>
    <row r="27" ht="18.75" spans="1:11">
      <c r="A27" s="4"/>
      <c r="B27" s="4"/>
      <c r="C27" s="32"/>
      <c r="D27" s="32"/>
      <c r="E27" s="32"/>
      <c r="F27" s="32"/>
      <c r="G27" s="31"/>
      <c r="H27" s="31"/>
      <c r="I27" s="31"/>
      <c r="J27" s="31"/>
      <c r="K27" s="31"/>
    </row>
    <row r="28" ht="14.25" spans="1:11">
      <c r="A28" s="33" t="s">
        <v>151</v>
      </c>
      <c r="B28" s="34"/>
      <c r="C28" s="34"/>
      <c r="D28" s="35"/>
      <c r="E28" s="32"/>
      <c r="F28" s="32"/>
      <c r="G28" s="4"/>
      <c r="H28" s="32"/>
      <c r="I28" s="32"/>
      <c r="J28" s="32"/>
      <c r="K28" s="32"/>
    </row>
    <row r="29" ht="14.25" spans="1:11">
      <c r="A29" s="36" t="s">
        <v>57</v>
      </c>
      <c r="B29" s="36"/>
      <c r="C29" s="36" t="s">
        <v>58</v>
      </c>
      <c r="D29" s="36"/>
      <c r="E29" s="4"/>
      <c r="F29" s="32"/>
      <c r="G29" s="4"/>
      <c r="H29" s="32"/>
      <c r="I29" s="32"/>
      <c r="J29" s="32"/>
      <c r="K29" s="32"/>
    </row>
    <row r="30" ht="14.25" spans="1:11">
      <c r="A30" s="37">
        <v>2</v>
      </c>
      <c r="B30" s="37"/>
      <c r="C30" s="38"/>
      <c r="D30" s="38"/>
      <c r="E30" s="39"/>
      <c r="F30" s="39"/>
      <c r="G30" s="40"/>
      <c r="H30" s="33" t="s">
        <v>152</v>
      </c>
      <c r="I30" s="34"/>
      <c r="J30" s="34"/>
      <c r="K30" s="35"/>
    </row>
    <row r="31" ht="14.25" spans="1:11">
      <c r="A31" s="4"/>
      <c r="B31" s="4"/>
      <c r="C31" s="39"/>
      <c r="D31" s="39"/>
      <c r="E31" s="39"/>
      <c r="F31" s="39"/>
      <c r="G31" s="40"/>
      <c r="H31" s="36" t="s">
        <v>57</v>
      </c>
      <c r="I31" s="36"/>
      <c r="J31" s="36" t="s">
        <v>58</v>
      </c>
      <c r="K31" s="36"/>
    </row>
    <row r="32" ht="14.25" spans="1:11">
      <c r="A32" s="4"/>
      <c r="B32" s="4"/>
      <c r="C32" s="4"/>
      <c r="D32" s="4"/>
      <c r="E32" s="4"/>
      <c r="F32" s="4"/>
      <c r="G32" s="40"/>
      <c r="H32" s="37">
        <v>3</v>
      </c>
      <c r="I32" s="37"/>
      <c r="J32" s="38"/>
      <c r="K32" s="38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opLeftCell="H1" workbookViewId="0">
      <selection activeCell="P6" sqref="P6:S6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153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132" customHeight="1" spans="1:29">
      <c r="A3" s="55">
        <v>1</v>
      </c>
      <c r="B3" s="56" t="s">
        <v>30</v>
      </c>
      <c r="C3" s="57" t="s">
        <v>154</v>
      </c>
      <c r="D3" s="58" t="s">
        <v>155</v>
      </c>
      <c r="E3" s="59" t="s">
        <v>126</v>
      </c>
      <c r="F3" s="60" t="s">
        <v>156</v>
      </c>
      <c r="G3" s="60" t="s">
        <v>157</v>
      </c>
      <c r="H3" s="58" t="s">
        <v>33</v>
      </c>
      <c r="I3" s="67" t="s">
        <v>158</v>
      </c>
      <c r="J3" s="55">
        <v>5</v>
      </c>
      <c r="K3" s="68" t="s">
        <v>159</v>
      </c>
      <c r="L3" s="58" t="s">
        <v>160</v>
      </c>
      <c r="M3" s="58" t="s">
        <v>161</v>
      </c>
      <c r="N3" s="64" t="s">
        <v>41</v>
      </c>
      <c r="O3" s="64" t="s">
        <v>41</v>
      </c>
      <c r="P3" s="69" t="s">
        <v>162</v>
      </c>
      <c r="Q3" s="69" t="s">
        <v>163</v>
      </c>
      <c r="R3" s="77">
        <v>68.133164</v>
      </c>
      <c r="S3" s="78">
        <v>0.0146</v>
      </c>
      <c r="T3" s="58" t="s">
        <v>37</v>
      </c>
      <c r="U3" s="64" t="s">
        <v>38</v>
      </c>
      <c r="V3" s="58" t="s">
        <v>164</v>
      </c>
      <c r="W3" s="64" t="s">
        <v>165</v>
      </c>
      <c r="X3" s="64" t="s">
        <v>89</v>
      </c>
      <c r="Y3" s="58" t="s">
        <v>166</v>
      </c>
      <c r="Z3" s="64" t="s">
        <v>91</v>
      </c>
      <c r="AA3" s="64" t="s">
        <v>41</v>
      </c>
      <c r="AB3" s="64" t="s">
        <v>41</v>
      </c>
      <c r="AC3" s="64"/>
    </row>
    <row r="4" customFormat="1" ht="125" customHeight="1" spans="1:29">
      <c r="A4" s="55">
        <v>2</v>
      </c>
      <c r="B4" s="56" t="s">
        <v>30</v>
      </c>
      <c r="C4" s="61" t="s">
        <v>167</v>
      </c>
      <c r="D4" s="58" t="s">
        <v>168</v>
      </c>
      <c r="E4" s="59"/>
      <c r="F4" s="60" t="s">
        <v>169</v>
      </c>
      <c r="G4" s="60" t="s">
        <v>170</v>
      </c>
      <c r="H4" s="58" t="s">
        <v>171</v>
      </c>
      <c r="I4" s="60" t="s">
        <v>170</v>
      </c>
      <c r="J4" s="55">
        <v>3</v>
      </c>
      <c r="K4" s="70" t="s">
        <v>172</v>
      </c>
      <c r="L4" s="58" t="s">
        <v>173</v>
      </c>
      <c r="M4" s="58" t="s">
        <v>174</v>
      </c>
      <c r="N4" s="64" t="s">
        <v>91</v>
      </c>
      <c r="O4" s="64" t="s">
        <v>91</v>
      </c>
      <c r="P4" s="69">
        <v>1233.72</v>
      </c>
      <c r="Q4" s="69">
        <v>1140.689</v>
      </c>
      <c r="R4" s="77">
        <v>93.031</v>
      </c>
      <c r="S4" s="78">
        <v>0.0754</v>
      </c>
      <c r="T4" s="58" t="s">
        <v>37</v>
      </c>
      <c r="U4" s="64" t="s">
        <v>38</v>
      </c>
      <c r="V4" s="58" t="s">
        <v>175</v>
      </c>
      <c r="W4" s="64" t="s">
        <v>88</v>
      </c>
      <c r="X4" s="64" t="s">
        <v>89</v>
      </c>
      <c r="Y4" s="58" t="s">
        <v>166</v>
      </c>
      <c r="Z4" s="64" t="s">
        <v>91</v>
      </c>
      <c r="AA4" s="64" t="s">
        <v>41</v>
      </c>
      <c r="AB4" s="64" t="s">
        <v>41</v>
      </c>
      <c r="AC4" s="64"/>
    </row>
    <row r="5" customFormat="1" ht="128" customHeight="1" spans="1:29">
      <c r="A5" s="55">
        <v>3</v>
      </c>
      <c r="B5" s="56" t="s">
        <v>30</v>
      </c>
      <c r="C5" s="58" t="s">
        <v>176</v>
      </c>
      <c r="D5" s="62" t="s">
        <v>177</v>
      </c>
      <c r="E5" s="59" t="s">
        <v>178</v>
      </c>
      <c r="F5" s="58" t="s">
        <v>179</v>
      </c>
      <c r="G5" s="63">
        <v>44708</v>
      </c>
      <c r="H5" s="58" t="s">
        <v>180</v>
      </c>
      <c r="I5" s="71">
        <v>44764</v>
      </c>
      <c r="J5" s="69">
        <v>5</v>
      </c>
      <c r="K5" s="58" t="s">
        <v>181</v>
      </c>
      <c r="L5" s="58" t="s">
        <v>182</v>
      </c>
      <c r="M5" s="58" t="s">
        <v>183</v>
      </c>
      <c r="N5" s="58" t="s">
        <v>91</v>
      </c>
      <c r="O5" s="58" t="s">
        <v>91</v>
      </c>
      <c r="P5" s="72">
        <v>110000</v>
      </c>
      <c r="Q5" s="69">
        <v>110000</v>
      </c>
      <c r="R5" s="69">
        <v>0</v>
      </c>
      <c r="S5" s="69">
        <v>0</v>
      </c>
      <c r="T5" s="58" t="s">
        <v>37</v>
      </c>
      <c r="U5" s="64" t="s">
        <v>38</v>
      </c>
      <c r="V5" s="79" t="s">
        <v>184</v>
      </c>
      <c r="W5" s="58" t="s">
        <v>185</v>
      </c>
      <c r="X5" s="64" t="s">
        <v>89</v>
      </c>
      <c r="Y5" s="58" t="s">
        <v>186</v>
      </c>
      <c r="Z5" s="64" t="s">
        <v>91</v>
      </c>
      <c r="AA5" s="64" t="s">
        <v>41</v>
      </c>
      <c r="AB5" s="64" t="s">
        <v>41</v>
      </c>
      <c r="AC5" s="58"/>
    </row>
    <row r="6" ht="47" customHeight="1" spans="1:29">
      <c r="A6" s="55"/>
      <c r="B6" s="56" t="s">
        <v>42</v>
      </c>
      <c r="C6" s="64"/>
      <c r="D6" s="64"/>
      <c r="E6" s="55"/>
      <c r="F6" s="64"/>
      <c r="G6" s="55"/>
      <c r="H6" s="64"/>
      <c r="I6" s="64"/>
      <c r="J6" s="55"/>
      <c r="K6" s="64"/>
      <c r="L6" s="64"/>
      <c r="M6" s="64"/>
      <c r="N6" s="64"/>
      <c r="O6" s="64"/>
      <c r="P6" s="13">
        <v>115897.88</v>
      </c>
      <c r="Q6" s="14">
        <v>115736.715836</v>
      </c>
      <c r="R6" s="14">
        <f>SUM(R3:R5)</f>
        <v>161.164164</v>
      </c>
      <c r="S6" s="15">
        <v>0.0014</v>
      </c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ht="33.6" customHeight="1" spans="2:18">
      <c r="B7" s="65"/>
      <c r="C7" s="65"/>
      <c r="D7" s="65"/>
      <c r="E7" s="65"/>
      <c r="F7" s="66"/>
      <c r="G7" s="65"/>
      <c r="H7" s="65"/>
      <c r="I7" s="73"/>
      <c r="J7" s="73"/>
      <c r="K7" s="65"/>
      <c r="L7" s="65"/>
      <c r="M7" s="65"/>
      <c r="N7" s="65"/>
      <c r="O7" s="65"/>
      <c r="Q7" s="65"/>
      <c r="R7" s="65"/>
    </row>
    <row r="8" ht="36.6" customHeight="1" spans="2:17">
      <c r="B8" s="65"/>
      <c r="C8" s="65"/>
      <c r="D8" s="65"/>
      <c r="E8" s="65"/>
      <c r="F8" s="66"/>
      <c r="G8" s="65"/>
      <c r="H8" s="65"/>
      <c r="I8" s="73"/>
      <c r="J8" s="73"/>
      <c r="K8" s="65"/>
      <c r="L8" s="65"/>
      <c r="M8" s="65"/>
      <c r="N8" s="65"/>
      <c r="O8" s="65"/>
      <c r="Q8" s="65"/>
    </row>
    <row r="9" ht="14.25" spans="2:5">
      <c r="B9" s="47"/>
      <c r="C9" s="65"/>
      <c r="D9" s="65"/>
      <c r="E9" s="65"/>
    </row>
    <row r="10" ht="14.25" spans="2:5">
      <c r="B10" s="47"/>
      <c r="C10" s="65"/>
      <c r="D10" s="65"/>
      <c r="E10" s="65"/>
    </row>
    <row r="11" ht="14.25" spans="2:5">
      <c r="B11" s="47"/>
      <c r="D11" s="66"/>
      <c r="E11" s="66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  <row r="16" spans="2:2">
      <c r="B16" s="47"/>
    </row>
    <row r="17" spans="2:2">
      <c r="B17" s="47"/>
    </row>
  </sheetData>
  <mergeCells count="1">
    <mergeCell ref="A1:AC1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J35" sqref="J35"/>
    </sheetView>
  </sheetViews>
  <sheetFormatPr defaultColWidth="8.89166666666667" defaultRowHeight="13.5"/>
  <cols>
    <col min="2" max="3" width="12" customWidth="1"/>
    <col min="4" max="4" width="19.25" customWidth="1"/>
    <col min="5" max="5" width="11.625" customWidth="1"/>
    <col min="6" max="6" width="9.625" customWidth="1"/>
    <col min="11" max="11" width="21.25" customWidth="1"/>
  </cols>
  <sheetData>
    <row r="1" ht="18.75" spans="1:11">
      <c r="A1" s="1" t="s">
        <v>187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ht="24" spans="1:6">
      <c r="A2" s="5"/>
      <c r="B2" s="6" t="s">
        <v>44</v>
      </c>
      <c r="C2" s="6" t="s">
        <v>45</v>
      </c>
      <c r="D2" s="7" t="s">
        <v>46</v>
      </c>
      <c r="E2" s="6" t="s">
        <v>47</v>
      </c>
      <c r="F2" s="6" t="s">
        <v>19</v>
      </c>
    </row>
    <row r="3" ht="14.25" spans="1:6">
      <c r="A3" s="8" t="s">
        <v>48</v>
      </c>
      <c r="B3" s="9"/>
      <c r="C3" s="10"/>
      <c r="D3" s="11"/>
      <c r="E3" s="11"/>
      <c r="F3" s="12"/>
    </row>
    <row r="4" ht="14.25" spans="1:11">
      <c r="A4" s="8" t="s">
        <v>30</v>
      </c>
      <c r="B4" s="9">
        <v>3</v>
      </c>
      <c r="C4" s="13">
        <v>1.159</v>
      </c>
      <c r="D4" s="14">
        <v>1.1574</v>
      </c>
      <c r="E4" s="14">
        <v>0.0161</v>
      </c>
      <c r="F4" s="15">
        <v>0.0014</v>
      </c>
      <c r="G4" s="4"/>
      <c r="H4" s="4"/>
      <c r="I4" s="4"/>
      <c r="J4" s="4"/>
      <c r="K4" s="4"/>
    </row>
    <row r="5" ht="14.25" spans="1:11">
      <c r="A5" s="9" t="s">
        <v>49</v>
      </c>
      <c r="B5" s="9"/>
      <c r="C5" s="11"/>
      <c r="D5" s="16"/>
      <c r="E5" s="17"/>
      <c r="F5" s="12"/>
      <c r="G5" s="4"/>
      <c r="H5" s="4"/>
      <c r="I5" s="4"/>
      <c r="J5" s="4"/>
      <c r="K5" s="4"/>
    </row>
    <row r="6" ht="14.25" spans="1:11">
      <c r="A6" s="9" t="s">
        <v>50</v>
      </c>
      <c r="B6" s="9"/>
      <c r="C6" s="11"/>
      <c r="D6" s="11"/>
      <c r="E6" s="17"/>
      <c r="F6" s="12"/>
      <c r="G6" s="4"/>
      <c r="H6" s="4"/>
      <c r="I6" s="4"/>
      <c r="J6" s="4"/>
      <c r="K6" s="4"/>
    </row>
    <row r="7" ht="14.25" spans="1:11">
      <c r="A7" s="9" t="s">
        <v>51</v>
      </c>
      <c r="B7" s="9"/>
      <c r="C7" s="16"/>
      <c r="D7" s="16"/>
      <c r="E7" s="17"/>
      <c r="F7" s="12"/>
      <c r="G7" s="4"/>
      <c r="H7" s="4"/>
      <c r="I7" s="4"/>
      <c r="J7" s="4"/>
      <c r="K7" s="4"/>
    </row>
    <row r="8" ht="14.25" spans="1:11">
      <c r="A8" s="9" t="s">
        <v>52</v>
      </c>
      <c r="B8" s="9"/>
      <c r="C8" s="18"/>
      <c r="D8" s="18"/>
      <c r="E8" s="17"/>
      <c r="F8" s="12"/>
      <c r="G8" s="4"/>
      <c r="H8" s="4"/>
      <c r="I8" s="4"/>
      <c r="J8" s="4"/>
      <c r="K8" s="4"/>
    </row>
    <row r="9" ht="14.25" spans="1:11">
      <c r="A9" s="9" t="s">
        <v>53</v>
      </c>
      <c r="B9" s="9"/>
      <c r="C9" s="16"/>
      <c r="D9" s="16"/>
      <c r="E9" s="17"/>
      <c r="F9" s="12"/>
      <c r="G9" s="4"/>
      <c r="H9" s="4"/>
      <c r="I9" s="4"/>
      <c r="J9" s="4"/>
      <c r="K9" s="4"/>
    </row>
    <row r="10" ht="14.25" spans="1:6">
      <c r="A10" s="9" t="s">
        <v>54</v>
      </c>
      <c r="B10" s="9"/>
      <c r="C10" s="18"/>
      <c r="D10" s="18"/>
      <c r="E10" s="17"/>
      <c r="F10" s="12"/>
    </row>
    <row r="11" ht="18.75" spans="1:11">
      <c r="A11" s="19" t="s">
        <v>42</v>
      </c>
      <c r="B11" s="9"/>
      <c r="C11" s="13"/>
      <c r="D11" s="14"/>
      <c r="E11" s="14"/>
      <c r="F11" s="15"/>
      <c r="K11" s="41"/>
    </row>
    <row r="12" spans="1:11">
      <c r="A12" s="4"/>
      <c r="B12" s="4"/>
      <c r="C12" s="4"/>
      <c r="D12" s="4"/>
      <c r="E12" s="4"/>
      <c r="F12" s="4"/>
      <c r="H12" s="20"/>
      <c r="I12" s="20"/>
      <c r="J12" s="20"/>
      <c r="K12" s="20"/>
    </row>
    <row r="13" spans="1:11">
      <c r="A13" s="4"/>
      <c r="B13" s="4"/>
      <c r="C13" s="4"/>
      <c r="D13" s="4"/>
      <c r="E13" s="4"/>
      <c r="F13" s="4"/>
      <c r="G13" s="4"/>
      <c r="H13" s="21"/>
      <c r="I13" s="21"/>
      <c r="J13" s="21"/>
      <c r="K13" s="21"/>
    </row>
    <row r="14" ht="18.75" spans="1:11">
      <c r="A14" s="1" t="s">
        <v>188</v>
      </c>
      <c r="B14" s="2"/>
      <c r="C14" s="2"/>
      <c r="D14" s="2"/>
      <c r="E14" s="2"/>
      <c r="F14" s="3"/>
      <c r="G14" s="4"/>
      <c r="H14" s="21"/>
      <c r="I14" s="21"/>
      <c r="J14" s="21"/>
      <c r="K14" s="21"/>
    </row>
    <row r="15" ht="24" spans="1:11">
      <c r="A15" s="22"/>
      <c r="B15" s="23" t="s">
        <v>44</v>
      </c>
      <c r="C15" s="23" t="s">
        <v>46</v>
      </c>
      <c r="D15" s="23" t="s">
        <v>45</v>
      </c>
      <c r="E15" s="23" t="s">
        <v>47</v>
      </c>
      <c r="F15" s="23" t="s">
        <v>19</v>
      </c>
      <c r="H15" s="20"/>
      <c r="I15" s="20"/>
      <c r="J15" s="42"/>
      <c r="K15" s="20"/>
    </row>
    <row r="16" ht="14.25" spans="1:11">
      <c r="A16" s="24" t="s">
        <v>48</v>
      </c>
      <c r="B16" s="10"/>
      <c r="C16" s="10"/>
      <c r="D16" s="25"/>
      <c r="E16" s="25"/>
      <c r="F16" s="26"/>
      <c r="H16" s="20"/>
      <c r="I16" s="20"/>
      <c r="J16" s="43"/>
      <c r="K16" s="20"/>
    </row>
    <row r="17" ht="14.25" spans="1:11">
      <c r="A17" s="24" t="s">
        <v>30</v>
      </c>
      <c r="B17" s="27">
        <v>10</v>
      </c>
      <c r="C17" s="25">
        <v>6.6418</v>
      </c>
      <c r="D17" s="25">
        <v>6.2141</v>
      </c>
      <c r="E17" s="25">
        <v>0.4277</v>
      </c>
      <c r="F17" s="12">
        <v>0.0644</v>
      </c>
      <c r="H17" s="20"/>
      <c r="I17" s="42"/>
      <c r="J17" s="20"/>
      <c r="K17" s="20"/>
    </row>
    <row r="18" ht="14.25" spans="1:11">
      <c r="A18" s="10" t="s">
        <v>49</v>
      </c>
      <c r="B18" s="27"/>
      <c r="C18" s="28"/>
      <c r="D18" s="28"/>
      <c r="E18" s="25"/>
      <c r="F18" s="29"/>
      <c r="H18" s="20"/>
      <c r="I18" s="20"/>
      <c r="J18" s="20"/>
      <c r="K18" s="20"/>
    </row>
    <row r="19" ht="14.25" spans="1:6">
      <c r="A19" s="10" t="s">
        <v>50</v>
      </c>
      <c r="B19" s="27"/>
      <c r="C19" s="25"/>
      <c r="D19" s="25"/>
      <c r="E19" s="25"/>
      <c r="F19" s="29"/>
    </row>
    <row r="20" ht="14.25" spans="1:6">
      <c r="A20" s="10" t="s">
        <v>51</v>
      </c>
      <c r="B20" s="27"/>
      <c r="C20" s="28"/>
      <c r="D20" s="28"/>
      <c r="E20" s="25"/>
      <c r="F20" s="29"/>
    </row>
    <row r="21" ht="14.25" spans="1:6">
      <c r="A21" s="10" t="s">
        <v>52</v>
      </c>
      <c r="B21" s="27"/>
      <c r="C21" s="25"/>
      <c r="D21" s="25"/>
      <c r="E21" s="25"/>
      <c r="F21" s="29"/>
    </row>
    <row r="22" ht="14.25" spans="1:6">
      <c r="A22" s="10" t="s">
        <v>53</v>
      </c>
      <c r="B22" s="27"/>
      <c r="C22" s="28"/>
      <c r="D22" s="28"/>
      <c r="E22" s="25"/>
      <c r="F22" s="29"/>
    </row>
    <row r="23" ht="14.25" spans="1:6">
      <c r="A23" s="10" t="s">
        <v>54</v>
      </c>
      <c r="B23" s="27"/>
      <c r="C23" s="25"/>
      <c r="D23" s="25"/>
      <c r="E23" s="25"/>
      <c r="F23" s="29"/>
    </row>
    <row r="24" ht="18.75" spans="1:6">
      <c r="A24" s="30" t="s">
        <v>42</v>
      </c>
      <c r="B24" s="27"/>
      <c r="C24" s="25"/>
      <c r="D24" s="25"/>
      <c r="E24" s="25"/>
      <c r="F24" s="12"/>
    </row>
    <row r="25" ht="18.75" spans="1:6">
      <c r="A25" s="31"/>
      <c r="B25" s="31"/>
      <c r="C25" s="31"/>
      <c r="D25" s="31"/>
      <c r="E25" s="31"/>
      <c r="F25" s="31"/>
    </row>
    <row r="26" spans="1:6">
      <c r="A26" s="4"/>
      <c r="B26" s="4"/>
      <c r="C26" s="32"/>
      <c r="D26" s="32"/>
      <c r="E26" s="32"/>
      <c r="F26" s="32"/>
    </row>
    <row r="27" ht="18.75" spans="1:11">
      <c r="A27" s="4"/>
      <c r="B27" s="4"/>
      <c r="C27" s="32"/>
      <c r="D27" s="32"/>
      <c r="E27" s="32"/>
      <c r="F27" s="32"/>
      <c r="G27" s="31"/>
      <c r="H27" s="31"/>
      <c r="I27" s="31"/>
      <c r="J27" s="31"/>
      <c r="K27" s="31"/>
    </row>
    <row r="28" ht="14.25" spans="1:11">
      <c r="A28" s="33" t="s">
        <v>189</v>
      </c>
      <c r="B28" s="34"/>
      <c r="C28" s="34"/>
      <c r="D28" s="35"/>
      <c r="E28" s="32"/>
      <c r="F28" s="32"/>
      <c r="G28" s="4"/>
      <c r="H28" s="32"/>
      <c r="I28" s="32"/>
      <c r="J28" s="32"/>
      <c r="K28" s="32"/>
    </row>
    <row r="29" ht="14.25" spans="1:11">
      <c r="A29" s="36" t="s">
        <v>57</v>
      </c>
      <c r="B29" s="36"/>
      <c r="C29" s="36" t="s">
        <v>58</v>
      </c>
      <c r="D29" s="36"/>
      <c r="E29" s="4"/>
      <c r="F29" s="32"/>
      <c r="G29" s="4"/>
      <c r="H29" s="32"/>
      <c r="I29" s="32"/>
      <c r="J29" s="32"/>
      <c r="K29" s="32"/>
    </row>
    <row r="30" ht="14.25" spans="1:11">
      <c r="A30" s="37">
        <v>2</v>
      </c>
      <c r="B30" s="37"/>
      <c r="C30" s="38"/>
      <c r="D30" s="38"/>
      <c r="E30" s="39"/>
      <c r="F30" s="39"/>
      <c r="G30" s="40"/>
      <c r="H30" s="33" t="s">
        <v>190</v>
      </c>
      <c r="I30" s="34"/>
      <c r="J30" s="34"/>
      <c r="K30" s="35"/>
    </row>
    <row r="31" ht="14.25" spans="1:11">
      <c r="A31" s="4"/>
      <c r="B31" s="4"/>
      <c r="C31" s="39"/>
      <c r="D31" s="39"/>
      <c r="E31" s="39"/>
      <c r="F31" s="39"/>
      <c r="G31" s="40"/>
      <c r="H31" s="36" t="s">
        <v>57</v>
      </c>
      <c r="I31" s="36"/>
      <c r="J31" s="36" t="s">
        <v>58</v>
      </c>
      <c r="K31" s="36"/>
    </row>
    <row r="32" ht="14.25" spans="1:11">
      <c r="A32" s="4"/>
      <c r="B32" s="4"/>
      <c r="C32" s="4"/>
      <c r="D32" s="4"/>
      <c r="E32" s="4"/>
      <c r="F32" s="4"/>
      <c r="G32" s="40"/>
      <c r="H32" s="37">
        <v>5</v>
      </c>
      <c r="I32" s="37"/>
      <c r="J32" s="38"/>
      <c r="K32" s="38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35"/>
  <sheetViews>
    <sheetView tabSelected="1" workbookViewId="0">
      <selection activeCell="E32" sqref="E32"/>
    </sheetView>
  </sheetViews>
  <sheetFormatPr defaultColWidth="9" defaultRowHeight="13.5"/>
  <cols>
    <col min="1" max="1" width="13.3333333333333" style="4" customWidth="1"/>
    <col min="2" max="2" width="14.4416666666667" style="4" customWidth="1"/>
    <col min="3" max="3" width="14.775" style="4" customWidth="1"/>
    <col min="4" max="4" width="13.4416666666667" style="4" customWidth="1"/>
    <col min="5" max="5" width="14.225" style="4" customWidth="1"/>
    <col min="6" max="6" width="13.8916666666667" style="4" customWidth="1"/>
    <col min="7" max="7" width="12.225" style="4" customWidth="1"/>
    <col min="8" max="8" width="17" style="4" customWidth="1"/>
    <col min="9" max="9" width="16.225" style="4" customWidth="1"/>
    <col min="10" max="10" width="13.4416666666667" style="4" customWidth="1"/>
    <col min="11" max="11" width="10.775" style="4" customWidth="1"/>
    <col min="12" max="12" width="10" style="4" customWidth="1"/>
    <col min="13" max="13" width="14.1083333333333" style="4" customWidth="1"/>
    <col min="14" max="14" width="13.775" style="4" customWidth="1"/>
    <col min="15" max="15" width="11.6666666666667" style="4" customWidth="1"/>
    <col min="16" max="16" width="11.5583333333333" style="4" customWidth="1"/>
    <col min="17" max="17" width="10.3333333333333" style="4" customWidth="1"/>
    <col min="18" max="18" width="9.775" style="4" customWidth="1"/>
    <col min="19" max="19" width="9" style="4"/>
    <col min="20" max="20" width="10.225" style="4" customWidth="1"/>
    <col min="21" max="22" width="9" style="4"/>
    <col min="23" max="23" width="11" style="4" customWidth="1"/>
    <col min="24" max="24" width="9" style="4"/>
    <col min="25" max="25" width="10.225" style="4" customWidth="1"/>
    <col min="26" max="27" width="9" style="4"/>
    <col min="28" max="28" width="12.6666666666667" style="4" customWidth="1"/>
    <col min="29" max="29" width="15.4416666666667" style="4" customWidth="1"/>
    <col min="30" max="30" width="12.8916666666667" style="4" customWidth="1"/>
    <col min="31" max="16384" width="9" style="4"/>
  </cols>
  <sheetData>
    <row r="1" ht="18.75" spans="1:6">
      <c r="A1" s="1" t="s">
        <v>43</v>
      </c>
      <c r="B1" s="2"/>
      <c r="C1" s="2"/>
      <c r="D1" s="2"/>
      <c r="E1" s="2"/>
      <c r="F1" s="3"/>
    </row>
    <row r="2" customFormat="1" ht="22" customHeight="1" spans="1:6">
      <c r="A2" s="5"/>
      <c r="B2" s="6" t="s">
        <v>44</v>
      </c>
      <c r="C2" s="6" t="s">
        <v>45</v>
      </c>
      <c r="D2" s="7" t="s">
        <v>46</v>
      </c>
      <c r="E2" s="6" t="s">
        <v>47</v>
      </c>
      <c r="F2" s="6" t="s">
        <v>19</v>
      </c>
    </row>
    <row r="3" customFormat="1" ht="14.25" spans="1:6">
      <c r="A3" s="8" t="s">
        <v>48</v>
      </c>
      <c r="B3" s="9">
        <v>1</v>
      </c>
      <c r="C3" s="10">
        <v>0.0267</v>
      </c>
      <c r="D3" s="11">
        <v>0.0267</v>
      </c>
      <c r="E3" s="11">
        <f>C3-D3</f>
        <v>0</v>
      </c>
      <c r="F3" s="12">
        <f>E3/C3</f>
        <v>0</v>
      </c>
    </row>
    <row r="4" ht="14.25" spans="1:6">
      <c r="A4" s="8" t="s">
        <v>30</v>
      </c>
      <c r="B4" s="9">
        <v>1</v>
      </c>
      <c r="C4" s="11">
        <v>0.2075</v>
      </c>
      <c r="D4" s="11">
        <v>0.204</v>
      </c>
      <c r="E4" s="11">
        <f t="shared" ref="E4:E11" si="0">C4-D4</f>
        <v>0.0035</v>
      </c>
      <c r="F4" s="12">
        <f t="shared" ref="F4:F11" si="1">E4/C4</f>
        <v>0.0168674698795181</v>
      </c>
    </row>
    <row r="5" ht="14.25" spans="1:6">
      <c r="A5" s="9" t="s">
        <v>49</v>
      </c>
      <c r="B5" s="9">
        <v>3</v>
      </c>
      <c r="C5" s="11">
        <v>1.234</v>
      </c>
      <c r="D5" s="16">
        <v>1.2082</v>
      </c>
      <c r="E5" s="11">
        <f t="shared" si="0"/>
        <v>0.0258</v>
      </c>
      <c r="F5" s="12">
        <f t="shared" si="1"/>
        <v>0.0209076175040519</v>
      </c>
    </row>
    <row r="6" ht="14.25" spans="1:6">
      <c r="A6" s="9" t="s">
        <v>50</v>
      </c>
      <c r="B6" s="9">
        <v>6</v>
      </c>
      <c r="C6" s="11">
        <v>12.6915</v>
      </c>
      <c r="D6" s="11">
        <v>12.5766</v>
      </c>
      <c r="E6" s="11">
        <f t="shared" si="0"/>
        <v>0.1149</v>
      </c>
      <c r="F6" s="12">
        <f t="shared" si="1"/>
        <v>0.00905330339203407</v>
      </c>
    </row>
    <row r="7" ht="14.25" spans="1:6">
      <c r="A7" s="9" t="s">
        <v>51</v>
      </c>
      <c r="B7" s="9"/>
      <c r="C7" s="16"/>
      <c r="D7" s="16"/>
      <c r="E7" s="11"/>
      <c r="F7" s="12"/>
    </row>
    <row r="8" ht="14.25" spans="1:6">
      <c r="A8" s="9" t="s">
        <v>52</v>
      </c>
      <c r="B8" s="9">
        <v>1</v>
      </c>
      <c r="C8" s="18">
        <v>2.3</v>
      </c>
      <c r="D8" s="18">
        <v>2.2403</v>
      </c>
      <c r="E8" s="11">
        <f t="shared" si="0"/>
        <v>0.0596999999999999</v>
      </c>
      <c r="F8" s="12">
        <f t="shared" si="1"/>
        <v>0.0259565217391304</v>
      </c>
    </row>
    <row r="9" ht="14.25" spans="1:6">
      <c r="A9" s="9" t="s">
        <v>53</v>
      </c>
      <c r="B9" s="9"/>
      <c r="C9" s="16"/>
      <c r="D9" s="16"/>
      <c r="E9" s="11"/>
      <c r="F9" s="12"/>
    </row>
    <row r="10" customFormat="1" ht="14.25" spans="1:6">
      <c r="A10" s="9" t="s">
        <v>54</v>
      </c>
      <c r="B10" s="9"/>
      <c r="C10" s="18"/>
      <c r="D10" s="18"/>
      <c r="E10" s="11"/>
      <c r="F10" s="12"/>
    </row>
    <row r="11" customFormat="1" ht="18.75" spans="1:6">
      <c r="A11" s="19" t="s">
        <v>42</v>
      </c>
      <c r="B11" s="9">
        <f>SUM(B3:B10)</f>
        <v>12</v>
      </c>
      <c r="C11" s="9">
        <f t="shared" ref="C11:D11" si="2">SUM(C3:C10)</f>
        <v>16.4597</v>
      </c>
      <c r="D11" s="9">
        <f t="shared" si="2"/>
        <v>16.2558</v>
      </c>
      <c r="E11" s="11">
        <f t="shared" si="0"/>
        <v>0.203899999999997</v>
      </c>
      <c r="F11" s="12">
        <f t="shared" si="1"/>
        <v>0.0123878320990053</v>
      </c>
    </row>
    <row r="12" customFormat="1" spans="1:6">
      <c r="A12" s="4"/>
      <c r="B12" s="4"/>
      <c r="C12" s="4"/>
      <c r="D12" s="4"/>
      <c r="E12" s="4"/>
      <c r="F12" s="4"/>
    </row>
    <row r="14" ht="18.75" spans="1:6">
      <c r="A14" s="1" t="s">
        <v>55</v>
      </c>
      <c r="B14" s="2"/>
      <c r="C14" s="2"/>
      <c r="D14" s="2"/>
      <c r="E14" s="2"/>
      <c r="F14" s="3"/>
    </row>
    <row r="15" customFormat="1" ht="14.25" spans="1:6">
      <c r="A15" s="5"/>
      <c r="B15" s="6" t="s">
        <v>44</v>
      </c>
      <c r="C15" s="6" t="s">
        <v>46</v>
      </c>
      <c r="D15" s="6" t="s">
        <v>45</v>
      </c>
      <c r="E15" s="6" t="s">
        <v>47</v>
      </c>
      <c r="F15" s="6" t="s">
        <v>19</v>
      </c>
    </row>
    <row r="16" customFormat="1" ht="14.25" spans="1:6">
      <c r="A16" s="8" t="s">
        <v>48</v>
      </c>
      <c r="B16" s="9">
        <v>1</v>
      </c>
      <c r="C16" s="10">
        <v>0.0267</v>
      </c>
      <c r="D16" s="11">
        <v>0.0267</v>
      </c>
      <c r="E16" s="11">
        <v>0</v>
      </c>
      <c r="F16" s="12">
        <v>0</v>
      </c>
    </row>
    <row r="17" customFormat="1" ht="14.25" spans="1:6">
      <c r="A17" s="8" t="s">
        <v>30</v>
      </c>
      <c r="B17" s="9">
        <v>1</v>
      </c>
      <c r="C17" s="11">
        <v>0.2075</v>
      </c>
      <c r="D17" s="11">
        <v>0.204</v>
      </c>
      <c r="E17" s="11">
        <v>0.0035</v>
      </c>
      <c r="F17" s="12">
        <v>0.0168674698795181</v>
      </c>
    </row>
    <row r="18" customFormat="1" ht="14.25" spans="1:6">
      <c r="A18" s="9" t="s">
        <v>49</v>
      </c>
      <c r="B18" s="9">
        <v>3</v>
      </c>
      <c r="C18" s="16">
        <v>1.234</v>
      </c>
      <c r="D18" s="16">
        <v>1.2082</v>
      </c>
      <c r="E18" s="11">
        <v>0.0258</v>
      </c>
      <c r="F18" s="12">
        <v>0.0209076175040519</v>
      </c>
    </row>
    <row r="19" customFormat="1" ht="14.25" spans="1:6">
      <c r="A19" s="9" t="s">
        <v>50</v>
      </c>
      <c r="B19" s="9">
        <v>6</v>
      </c>
      <c r="C19" s="11">
        <v>12.6915</v>
      </c>
      <c r="D19" s="11">
        <v>12.5766</v>
      </c>
      <c r="E19" s="11">
        <v>0.1149</v>
      </c>
      <c r="F19" s="12">
        <v>0.00905330339203407</v>
      </c>
    </row>
    <row r="20" customFormat="1" ht="14.25" spans="1:6">
      <c r="A20" s="9" t="s">
        <v>51</v>
      </c>
      <c r="B20" s="9"/>
      <c r="C20" s="16"/>
      <c r="D20" s="16"/>
      <c r="E20" s="11"/>
      <c r="F20" s="12"/>
    </row>
    <row r="21" customFormat="1" ht="14.25" spans="1:6">
      <c r="A21" s="9" t="s">
        <v>52</v>
      </c>
      <c r="B21" s="9">
        <v>1</v>
      </c>
      <c r="C21" s="18">
        <v>2.3</v>
      </c>
      <c r="D21" s="18">
        <v>2.2403</v>
      </c>
      <c r="E21" s="11">
        <v>0.0596999999999999</v>
      </c>
      <c r="F21" s="12">
        <v>0.0259565217391304</v>
      </c>
    </row>
    <row r="22" customFormat="1" ht="14.25" spans="1:6">
      <c r="A22" s="9" t="s">
        <v>53</v>
      </c>
      <c r="B22" s="9"/>
      <c r="C22" s="16"/>
      <c r="D22" s="16"/>
      <c r="E22" s="11"/>
      <c r="F22" s="12"/>
    </row>
    <row r="23" customFormat="1" ht="14.25" spans="1:6">
      <c r="A23" s="9" t="s">
        <v>54</v>
      </c>
      <c r="B23" s="9"/>
      <c r="C23" s="18"/>
      <c r="D23" s="18"/>
      <c r="E23" s="11"/>
      <c r="F23" s="12"/>
    </row>
    <row r="24" customFormat="1" ht="18.75" spans="1:6">
      <c r="A24" s="19" t="s">
        <v>42</v>
      </c>
      <c r="B24" s="9">
        <v>12</v>
      </c>
      <c r="C24" s="145">
        <v>16.4597</v>
      </c>
      <c r="D24" s="10">
        <v>16.2558</v>
      </c>
      <c r="E24" s="11">
        <v>0.203899999999997</v>
      </c>
      <c r="F24" s="12">
        <v>0.0123878320990053</v>
      </c>
    </row>
    <row r="25" customFormat="1" ht="18.75" spans="1:6">
      <c r="A25" s="31"/>
      <c r="B25" s="31"/>
      <c r="C25" s="31"/>
      <c r="D25" s="31"/>
      <c r="E25" s="31"/>
      <c r="F25" s="31"/>
    </row>
    <row r="26" customFormat="1" spans="1:6">
      <c r="A26" s="4"/>
      <c r="B26" s="4"/>
      <c r="C26" s="32"/>
      <c r="D26" s="32"/>
      <c r="E26" s="32"/>
      <c r="F26" s="32"/>
    </row>
    <row r="27" s="31" customFormat="1" ht="17.4" customHeight="1" spans="1:6">
      <c r="A27" s="4"/>
      <c r="B27" s="4"/>
      <c r="C27" s="32"/>
      <c r="D27" s="32"/>
      <c r="E27" s="32"/>
      <c r="F27" s="32"/>
    </row>
    <row r="28" ht="14.25" spans="1:14">
      <c r="A28" s="33" t="s">
        <v>56</v>
      </c>
      <c r="B28" s="34"/>
      <c r="C28" s="34"/>
      <c r="D28" s="35"/>
      <c r="E28" s="32"/>
      <c r="F28" s="32"/>
      <c r="H28" s="32"/>
      <c r="I28" s="32"/>
      <c r="J28" s="32"/>
      <c r="K28" s="32"/>
      <c r="L28" s="32"/>
      <c r="M28" s="32"/>
      <c r="N28" s="32"/>
    </row>
    <row r="29" ht="44" customHeight="1" spans="1:14">
      <c r="A29" s="36" t="s">
        <v>57</v>
      </c>
      <c r="B29" s="36"/>
      <c r="C29" s="36" t="s">
        <v>58</v>
      </c>
      <c r="D29" s="36"/>
      <c r="F29" s="32"/>
      <c r="H29" s="32"/>
      <c r="I29" s="32"/>
      <c r="J29" s="32"/>
      <c r="K29" s="32"/>
      <c r="L29" s="32"/>
      <c r="M29" s="32"/>
      <c r="N29" s="32"/>
    </row>
    <row r="30" ht="14.25" spans="1:14">
      <c r="A30" s="37">
        <v>19</v>
      </c>
      <c r="B30" s="37"/>
      <c r="C30" s="38"/>
      <c r="D30" s="38"/>
      <c r="E30" s="39"/>
      <c r="F30" s="39"/>
      <c r="G30" s="40"/>
      <c r="H30" s="33" t="s">
        <v>59</v>
      </c>
      <c r="I30" s="34"/>
      <c r="J30" s="34"/>
      <c r="K30" s="35"/>
      <c r="L30" s="32"/>
      <c r="M30" s="32"/>
      <c r="N30" s="32"/>
    </row>
    <row r="31" ht="46.8" customHeight="1" spans="3:14">
      <c r="C31" s="39"/>
      <c r="D31" s="39"/>
      <c r="E31" s="39"/>
      <c r="F31" s="39"/>
      <c r="G31" s="40"/>
      <c r="H31" s="36" t="s">
        <v>57</v>
      </c>
      <c r="I31" s="36"/>
      <c r="J31" s="36" t="s">
        <v>58</v>
      </c>
      <c r="K31" s="36"/>
      <c r="L31" s="32"/>
      <c r="M31" s="32"/>
      <c r="N31" s="32"/>
    </row>
    <row r="32" ht="25.2" customHeight="1" spans="7:14">
      <c r="G32" s="40"/>
      <c r="H32" s="37">
        <v>19</v>
      </c>
      <c r="I32" s="37"/>
      <c r="J32" s="38"/>
      <c r="K32" s="38"/>
      <c r="L32" s="32"/>
      <c r="M32" s="32"/>
      <c r="N32" s="32"/>
    </row>
    <row r="33" ht="14.4" customHeight="1" spans="8:14">
      <c r="H33" s="32"/>
      <c r="I33" s="32"/>
      <c r="J33" s="32"/>
      <c r="K33" s="32"/>
      <c r="L33" s="32"/>
      <c r="M33" s="32"/>
      <c r="N33" s="32"/>
    </row>
    <row r="34" spans="8:14">
      <c r="H34" s="32"/>
      <c r="I34" s="32"/>
      <c r="J34" s="32"/>
      <c r="K34" s="32"/>
      <c r="L34" s="32"/>
      <c r="M34" s="32"/>
      <c r="N34" s="32"/>
    </row>
    <row r="35" spans="8:14">
      <c r="H35" s="32"/>
      <c r="I35" s="32"/>
      <c r="J35" s="32"/>
      <c r="K35" s="32"/>
      <c r="L35" s="32"/>
      <c r="M35" s="32"/>
      <c r="N35" s="32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workbookViewId="0">
      <selection activeCell="D3" sqref="D3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63" customHeight="1" spans="1:28">
      <c r="A3" s="128">
        <v>1</v>
      </c>
      <c r="B3" s="129" t="s">
        <v>30</v>
      </c>
      <c r="C3" s="130" t="s">
        <v>61</v>
      </c>
      <c r="D3" s="131"/>
      <c r="E3" s="131"/>
      <c r="F3" s="132"/>
      <c r="G3" s="132"/>
      <c r="H3" s="131"/>
      <c r="I3" s="132"/>
      <c r="J3" s="128"/>
      <c r="K3" s="136"/>
      <c r="L3" s="136"/>
      <c r="M3" s="137"/>
      <c r="N3" s="128"/>
      <c r="O3" s="128"/>
      <c r="P3" s="44"/>
      <c r="Q3" s="131"/>
      <c r="R3" s="140"/>
      <c r="S3" s="141"/>
      <c r="T3" s="142"/>
      <c r="U3" s="142"/>
      <c r="V3" s="143"/>
      <c r="W3" s="143"/>
      <c r="X3" s="144"/>
      <c r="Y3" s="144"/>
      <c r="Z3" s="128"/>
      <c r="AA3" s="128"/>
      <c r="AB3" s="128"/>
    </row>
    <row r="4" ht="33" customHeight="1" spans="1:19">
      <c r="A4" s="133"/>
      <c r="B4" s="134" t="s">
        <v>42</v>
      </c>
      <c r="C4" s="135"/>
      <c r="D4" s="135"/>
      <c r="E4" s="135"/>
      <c r="F4" s="135"/>
      <c r="G4" s="135"/>
      <c r="H4" s="135"/>
      <c r="I4" s="135"/>
      <c r="J4" s="135"/>
      <c r="K4" s="138"/>
      <c r="L4" s="138"/>
      <c r="M4" s="138"/>
      <c r="N4" s="138"/>
      <c r="O4" s="138"/>
      <c r="P4" s="139"/>
      <c r="Q4" s="139"/>
      <c r="R4" s="140"/>
      <c r="S4" s="141"/>
    </row>
    <row r="5" ht="33.6" customHeight="1" spans="2:18">
      <c r="B5" s="65"/>
      <c r="C5" s="65"/>
      <c r="D5" s="65"/>
      <c r="E5" s="65"/>
      <c r="F5" s="66"/>
      <c r="G5" s="65"/>
      <c r="H5" s="65"/>
      <c r="I5" s="73"/>
      <c r="J5" s="73"/>
      <c r="K5" s="65"/>
      <c r="L5" s="65"/>
      <c r="M5" s="65"/>
      <c r="N5" s="65"/>
      <c r="O5" s="65"/>
      <c r="P5" s="65"/>
      <c r="Q5" s="65"/>
      <c r="R5" s="65"/>
    </row>
    <row r="6" ht="36.6" customHeight="1" spans="2:17">
      <c r="B6" s="65"/>
      <c r="C6" s="65"/>
      <c r="D6" s="65"/>
      <c r="E6" s="65"/>
      <c r="F6" s="66"/>
      <c r="G6" s="65"/>
      <c r="H6" s="65"/>
      <c r="I6" s="73"/>
      <c r="J6" s="73"/>
      <c r="K6" s="65"/>
      <c r="L6" s="65"/>
      <c r="M6" s="65"/>
      <c r="N6" s="65"/>
      <c r="O6" s="65"/>
      <c r="Q6" s="65"/>
    </row>
    <row r="7" ht="14.25" spans="2:5">
      <c r="B7" s="47"/>
      <c r="C7" s="65"/>
      <c r="D7" s="65"/>
      <c r="E7" s="65"/>
    </row>
    <row r="8" ht="14.25" spans="2:5">
      <c r="B8" s="47"/>
      <c r="C8" s="65"/>
      <c r="D8" s="65"/>
      <c r="E8" s="65"/>
    </row>
    <row r="9" ht="14.25" spans="2:5">
      <c r="B9" s="47"/>
      <c r="D9" s="66"/>
      <c r="E9" s="66"/>
    </row>
    <row r="10" spans="2:2">
      <c r="B10" s="47"/>
    </row>
    <row r="11" spans="2:2">
      <c r="B11" s="47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</sheetData>
  <mergeCells count="2">
    <mergeCell ref="A1:AC1"/>
    <mergeCell ref="B4:K4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I16" sqref="I16"/>
    </sheetView>
  </sheetViews>
  <sheetFormatPr defaultColWidth="8.89166666666667" defaultRowHeight="13.5"/>
  <cols>
    <col min="3" max="3" width="15.5" customWidth="1"/>
    <col min="4" max="4" width="15.75" customWidth="1"/>
    <col min="5" max="5" width="12.875" customWidth="1"/>
    <col min="11" max="11" width="23.625" customWidth="1"/>
  </cols>
  <sheetData>
    <row r="1" ht="18.75" spans="1:11">
      <c r="A1" s="1" t="s">
        <v>62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ht="24" spans="1:6">
      <c r="A2" s="5"/>
      <c r="B2" s="6" t="s">
        <v>44</v>
      </c>
      <c r="C2" s="6" t="s">
        <v>45</v>
      </c>
      <c r="D2" s="7" t="s">
        <v>46</v>
      </c>
      <c r="E2" s="6" t="s">
        <v>47</v>
      </c>
      <c r="F2" s="6" t="s">
        <v>19</v>
      </c>
    </row>
    <row r="3" ht="14.25" spans="1:6">
      <c r="A3" s="8" t="s">
        <v>48</v>
      </c>
      <c r="B3" s="9"/>
      <c r="C3" s="10"/>
      <c r="D3" s="11"/>
      <c r="E3" s="11"/>
      <c r="F3" s="12"/>
    </row>
    <row r="4" ht="14.25" spans="1:11">
      <c r="A4" s="8" t="s">
        <v>30</v>
      </c>
      <c r="B4" s="9">
        <v>1</v>
      </c>
      <c r="C4" s="11">
        <v>0.2075</v>
      </c>
      <c r="D4" s="11">
        <v>0.204</v>
      </c>
      <c r="E4" s="11">
        <f>C4-D4</f>
        <v>0.0035</v>
      </c>
      <c r="F4" s="12">
        <f>E4/C4</f>
        <v>0.0168674698795181</v>
      </c>
      <c r="G4" s="4"/>
      <c r="H4" s="4"/>
      <c r="I4" s="4"/>
      <c r="J4" s="4"/>
      <c r="K4" s="4"/>
    </row>
    <row r="5" ht="14.25" spans="1:11">
      <c r="A5" s="9" t="s">
        <v>49</v>
      </c>
      <c r="B5" s="9"/>
      <c r="C5" s="11"/>
      <c r="D5" s="16"/>
      <c r="E5" s="11"/>
      <c r="F5" s="12"/>
      <c r="G5" s="4"/>
      <c r="H5" s="4"/>
      <c r="I5" s="4"/>
      <c r="J5" s="4"/>
      <c r="K5" s="4"/>
    </row>
    <row r="6" ht="14.25" spans="1:11">
      <c r="A6" s="9" t="s">
        <v>50</v>
      </c>
      <c r="B6" s="9"/>
      <c r="C6" s="11"/>
      <c r="D6" s="11"/>
      <c r="E6" s="11"/>
      <c r="F6" s="12"/>
      <c r="G6" s="4"/>
      <c r="H6" s="4"/>
      <c r="I6" s="4"/>
      <c r="J6" s="4"/>
      <c r="K6" s="4"/>
    </row>
    <row r="7" ht="14.25" spans="1:11">
      <c r="A7" s="9" t="s">
        <v>51</v>
      </c>
      <c r="B7" s="9"/>
      <c r="C7" s="16"/>
      <c r="D7" s="16"/>
      <c r="E7" s="11"/>
      <c r="F7" s="12"/>
      <c r="G7" s="4"/>
      <c r="H7" s="4"/>
      <c r="I7" s="4"/>
      <c r="J7" s="4"/>
      <c r="K7" s="4"/>
    </row>
    <row r="8" ht="14.25" spans="1:11">
      <c r="A8" s="9" t="s">
        <v>52</v>
      </c>
      <c r="B8" s="9"/>
      <c r="C8" s="18"/>
      <c r="D8" s="18"/>
      <c r="E8" s="11"/>
      <c r="F8" s="12"/>
      <c r="G8" s="4"/>
      <c r="H8" s="4"/>
      <c r="I8" s="4"/>
      <c r="J8" s="4"/>
      <c r="K8" s="4"/>
    </row>
    <row r="9" ht="14.25" spans="1:11">
      <c r="A9" s="9" t="s">
        <v>53</v>
      </c>
      <c r="B9" s="9"/>
      <c r="C9" s="16"/>
      <c r="D9" s="16"/>
      <c r="E9" s="11"/>
      <c r="F9" s="12"/>
      <c r="G9" s="4"/>
      <c r="H9" s="4"/>
      <c r="I9" s="4"/>
      <c r="J9" s="4"/>
      <c r="K9" s="4"/>
    </row>
    <row r="10" ht="14.25" spans="1:6">
      <c r="A10" s="9" t="s">
        <v>54</v>
      </c>
      <c r="B10" s="9"/>
      <c r="C10" s="18"/>
      <c r="D10" s="18"/>
      <c r="E10" s="11"/>
      <c r="F10" s="12"/>
    </row>
    <row r="11" ht="18.75" spans="1:6">
      <c r="A11" s="19" t="s">
        <v>42</v>
      </c>
      <c r="B11" s="9"/>
      <c r="C11" s="9"/>
      <c r="D11" s="9"/>
      <c r="E11" s="11"/>
      <c r="F11" s="12"/>
    </row>
    <row r="12" spans="1:6">
      <c r="A12" s="4"/>
      <c r="B12" s="4"/>
      <c r="C12" s="4"/>
      <c r="D12" s="4"/>
      <c r="E12" s="4"/>
      <c r="F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18.75" spans="1:11">
      <c r="A14" s="1" t="s">
        <v>63</v>
      </c>
      <c r="B14" s="2"/>
      <c r="C14" s="2"/>
      <c r="D14" s="2"/>
      <c r="E14" s="2"/>
      <c r="F14" s="3"/>
      <c r="G14" s="4"/>
      <c r="H14" s="4"/>
      <c r="I14" s="4"/>
      <c r="J14" s="4"/>
      <c r="K14" s="4"/>
    </row>
    <row r="15" ht="24" spans="1:6">
      <c r="A15" s="5"/>
      <c r="B15" s="6" t="s">
        <v>44</v>
      </c>
      <c r="C15" s="6" t="s">
        <v>46</v>
      </c>
      <c r="D15" s="6" t="s">
        <v>45</v>
      </c>
      <c r="E15" s="6" t="s">
        <v>47</v>
      </c>
      <c r="F15" s="6" t="s">
        <v>19</v>
      </c>
    </row>
    <row r="16" ht="14.25" spans="1:6">
      <c r="A16" s="8" t="s">
        <v>48</v>
      </c>
      <c r="B16" s="9"/>
      <c r="C16" s="10"/>
      <c r="D16" s="11"/>
      <c r="E16" s="11"/>
      <c r="F16" s="12"/>
    </row>
    <row r="17" ht="14.25" spans="1:6">
      <c r="A17" s="8" t="s">
        <v>30</v>
      </c>
      <c r="B17" s="9">
        <v>1</v>
      </c>
      <c r="C17" s="11">
        <v>0.2075</v>
      </c>
      <c r="D17" s="11">
        <v>0.204</v>
      </c>
      <c r="E17" s="11">
        <v>0.0035</v>
      </c>
      <c r="F17" s="12">
        <v>0.0168674698795181</v>
      </c>
    </row>
    <row r="18" ht="14.25" spans="1:6">
      <c r="A18" s="9" t="s">
        <v>49</v>
      </c>
      <c r="B18" s="9"/>
      <c r="C18" s="16"/>
      <c r="D18" s="16"/>
      <c r="E18" s="11"/>
      <c r="F18" s="12"/>
    </row>
    <row r="19" ht="14.25" spans="1:6">
      <c r="A19" s="9" t="s">
        <v>50</v>
      </c>
      <c r="B19" s="9"/>
      <c r="C19" s="11"/>
      <c r="D19" s="11"/>
      <c r="E19" s="11"/>
      <c r="F19" s="12"/>
    </row>
    <row r="20" ht="14.25" spans="1:6">
      <c r="A20" s="9" t="s">
        <v>51</v>
      </c>
      <c r="B20" s="9"/>
      <c r="C20" s="16"/>
      <c r="D20" s="16"/>
      <c r="E20" s="11"/>
      <c r="F20" s="12"/>
    </row>
    <row r="21" ht="14.25" spans="1:6">
      <c r="A21" s="9" t="s">
        <v>52</v>
      </c>
      <c r="B21" s="9"/>
      <c r="C21" s="18"/>
      <c r="D21" s="18"/>
      <c r="E21" s="11"/>
      <c r="F21" s="12"/>
    </row>
    <row r="22" ht="14.25" spans="1:6">
      <c r="A22" s="9" t="s">
        <v>53</v>
      </c>
      <c r="B22" s="9"/>
      <c r="C22" s="16"/>
      <c r="D22" s="16"/>
      <c r="E22" s="11"/>
      <c r="F22" s="12"/>
    </row>
    <row r="23" ht="14.25" spans="1:6">
      <c r="A23" s="9" t="s">
        <v>54</v>
      </c>
      <c r="B23" s="9"/>
      <c r="C23" s="18"/>
      <c r="D23" s="18"/>
      <c r="E23" s="11"/>
      <c r="F23" s="12"/>
    </row>
    <row r="24" ht="18.75" spans="1:6">
      <c r="A24" s="19" t="s">
        <v>42</v>
      </c>
      <c r="B24" s="9"/>
      <c r="C24" s="11"/>
      <c r="D24" s="11"/>
      <c r="E24" s="11"/>
      <c r="F24" s="12"/>
    </row>
    <row r="25" ht="18.75" spans="1:6">
      <c r="A25" s="31"/>
      <c r="B25" s="31"/>
      <c r="C25" s="31"/>
      <c r="D25" s="31"/>
      <c r="E25" s="31"/>
      <c r="F25" s="31"/>
    </row>
    <row r="26" spans="1:6">
      <c r="A26" s="4"/>
      <c r="B26" s="4"/>
      <c r="C26" s="32"/>
      <c r="D26" s="32"/>
      <c r="E26" s="32"/>
      <c r="F26" s="32"/>
    </row>
    <row r="27" ht="18.75" spans="1:11">
      <c r="A27" s="4"/>
      <c r="B27" s="4"/>
      <c r="C27" s="32"/>
      <c r="D27" s="32"/>
      <c r="E27" s="32"/>
      <c r="F27" s="32"/>
      <c r="G27" s="31"/>
      <c r="H27" s="31"/>
      <c r="I27" s="31"/>
      <c r="J27" s="31"/>
      <c r="K27" s="31"/>
    </row>
    <row r="28" ht="14.25" spans="1:11">
      <c r="A28" s="33" t="s">
        <v>64</v>
      </c>
      <c r="B28" s="34"/>
      <c r="C28" s="34"/>
      <c r="D28" s="35"/>
      <c r="E28" s="32"/>
      <c r="F28" s="32"/>
      <c r="G28" s="4"/>
      <c r="H28" s="32"/>
      <c r="I28" s="32"/>
      <c r="J28" s="32"/>
      <c r="K28" s="32"/>
    </row>
    <row r="29" ht="14.25" spans="1:11">
      <c r="A29" s="36" t="s">
        <v>57</v>
      </c>
      <c r="B29" s="36"/>
      <c r="C29" s="36" t="s">
        <v>58</v>
      </c>
      <c r="D29" s="36"/>
      <c r="E29" s="4"/>
      <c r="F29" s="32"/>
      <c r="G29" s="4"/>
      <c r="H29" s="32"/>
      <c r="I29" s="32"/>
      <c r="J29" s="32"/>
      <c r="K29" s="32"/>
    </row>
    <row r="30" ht="14.25" spans="1:11">
      <c r="A30" s="37">
        <v>0</v>
      </c>
      <c r="B30" s="37"/>
      <c r="C30" s="38"/>
      <c r="D30" s="38"/>
      <c r="E30" s="39"/>
      <c r="F30" s="39"/>
      <c r="G30" s="40"/>
      <c r="H30" s="33" t="s">
        <v>65</v>
      </c>
      <c r="I30" s="34"/>
      <c r="J30" s="34"/>
      <c r="K30" s="35"/>
    </row>
    <row r="31" ht="14.25" spans="1:11">
      <c r="A31" s="4"/>
      <c r="B31" s="4"/>
      <c r="C31" s="39"/>
      <c r="D31" s="39"/>
      <c r="E31" s="39"/>
      <c r="F31" s="39"/>
      <c r="G31" s="40"/>
      <c r="H31" s="36" t="s">
        <v>57</v>
      </c>
      <c r="I31" s="36"/>
      <c r="J31" s="36" t="s">
        <v>58</v>
      </c>
      <c r="K31" s="36"/>
    </row>
    <row r="32" ht="14.25" spans="1:11">
      <c r="A32" s="4"/>
      <c r="B32" s="4"/>
      <c r="C32" s="4"/>
      <c r="D32" s="4"/>
      <c r="E32" s="4"/>
      <c r="F32" s="4"/>
      <c r="G32" s="40"/>
      <c r="H32" s="37">
        <v>0</v>
      </c>
      <c r="I32" s="37"/>
      <c r="J32" s="38"/>
      <c r="K32" s="38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topLeftCell="M1" workbookViewId="0">
      <selection activeCell="A2" sqref="A2:AC4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66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63" customHeight="1" spans="1:28">
      <c r="A3" s="128">
        <v>1</v>
      </c>
      <c r="B3" s="129" t="s">
        <v>30</v>
      </c>
      <c r="C3" s="130" t="s">
        <v>61</v>
      </c>
      <c r="D3" s="131"/>
      <c r="E3" s="131"/>
      <c r="F3" s="132"/>
      <c r="G3" s="132"/>
      <c r="H3" s="131"/>
      <c r="I3" s="132"/>
      <c r="J3" s="128"/>
      <c r="K3" s="136"/>
      <c r="L3" s="136"/>
      <c r="M3" s="137"/>
      <c r="N3" s="128"/>
      <c r="O3" s="128"/>
      <c r="P3" s="44"/>
      <c r="Q3" s="131"/>
      <c r="R3" s="140"/>
      <c r="S3" s="141"/>
      <c r="T3" s="142"/>
      <c r="U3" s="142"/>
      <c r="V3" s="143"/>
      <c r="W3" s="143"/>
      <c r="X3" s="144"/>
      <c r="Y3" s="144"/>
      <c r="Z3" s="128"/>
      <c r="AA3" s="128"/>
      <c r="AB3" s="128"/>
    </row>
    <row r="4" ht="33" customHeight="1" spans="1:19">
      <c r="A4" s="133"/>
      <c r="B4" s="134" t="s">
        <v>42</v>
      </c>
      <c r="C4" s="135"/>
      <c r="D4" s="135"/>
      <c r="E4" s="135"/>
      <c r="F4" s="135"/>
      <c r="G4" s="135"/>
      <c r="H4" s="135"/>
      <c r="I4" s="135"/>
      <c r="J4" s="135"/>
      <c r="K4" s="138"/>
      <c r="L4" s="138"/>
      <c r="M4" s="138"/>
      <c r="N4" s="138"/>
      <c r="O4" s="138"/>
      <c r="P4" s="139"/>
      <c r="Q4" s="139"/>
      <c r="R4" s="140"/>
      <c r="S4" s="141"/>
    </row>
    <row r="5" ht="33.6" customHeight="1" spans="2:18">
      <c r="B5" s="65"/>
      <c r="C5" s="65"/>
      <c r="D5" s="65"/>
      <c r="E5" s="65"/>
      <c r="F5" s="66"/>
      <c r="G5" s="65"/>
      <c r="H5" s="65"/>
      <c r="I5" s="73"/>
      <c r="J5" s="73"/>
      <c r="K5" s="65"/>
      <c r="L5" s="65"/>
      <c r="M5" s="65"/>
      <c r="N5" s="65"/>
      <c r="O5" s="65"/>
      <c r="P5" s="65"/>
      <c r="Q5" s="65"/>
      <c r="R5" s="65"/>
    </row>
    <row r="6" ht="36.6" customHeight="1" spans="2:17">
      <c r="B6" s="65"/>
      <c r="C6" s="65"/>
      <c r="D6" s="65"/>
      <c r="E6" s="65"/>
      <c r="F6" s="66"/>
      <c r="G6" s="65"/>
      <c r="H6" s="65"/>
      <c r="I6" s="73"/>
      <c r="J6" s="73"/>
      <c r="K6" s="65"/>
      <c r="L6" s="65"/>
      <c r="M6" s="65"/>
      <c r="N6" s="65"/>
      <c r="O6" s="65"/>
      <c r="Q6" s="65"/>
    </row>
    <row r="7" ht="14.25" spans="2:5">
      <c r="B7" s="47"/>
      <c r="C7" s="65"/>
      <c r="D7" s="65"/>
      <c r="E7" s="65"/>
    </row>
    <row r="8" ht="14.25" spans="2:5">
      <c r="B8" s="47"/>
      <c r="C8" s="65"/>
      <c r="D8" s="65"/>
      <c r="E8" s="65"/>
    </row>
    <row r="9" ht="14.25" spans="2:5">
      <c r="B9" s="47"/>
      <c r="D9" s="66"/>
      <c r="E9" s="66"/>
    </row>
    <row r="10" spans="2:2">
      <c r="B10" s="47"/>
    </row>
    <row r="11" spans="2:2">
      <c r="B11" s="47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</sheetData>
  <mergeCells count="2">
    <mergeCell ref="A1:AC1"/>
    <mergeCell ref="B4:K4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B11" sqref="B11:F11"/>
    </sheetView>
  </sheetViews>
  <sheetFormatPr defaultColWidth="8.89166666666667" defaultRowHeight="13.5"/>
  <cols>
    <col min="2" max="2" width="12.375" customWidth="1"/>
    <col min="3" max="3" width="16.5" customWidth="1"/>
    <col min="4" max="4" width="16" customWidth="1"/>
    <col min="5" max="5" width="13.875" customWidth="1"/>
    <col min="11" max="11" width="16.75" customWidth="1"/>
  </cols>
  <sheetData>
    <row r="1" ht="18.75" spans="1:11">
      <c r="A1" s="1" t="s">
        <v>67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ht="24" spans="1:6">
      <c r="A2" s="5"/>
      <c r="B2" s="6" t="s">
        <v>44</v>
      </c>
      <c r="C2" s="6" t="s">
        <v>45</v>
      </c>
      <c r="D2" s="7" t="s">
        <v>46</v>
      </c>
      <c r="E2" s="6" t="s">
        <v>47</v>
      </c>
      <c r="F2" s="6" t="s">
        <v>19</v>
      </c>
    </row>
    <row r="3" ht="14.25" spans="1:6">
      <c r="A3" s="8" t="s">
        <v>48</v>
      </c>
      <c r="B3" s="9"/>
      <c r="C3" s="10"/>
      <c r="D3" s="11"/>
      <c r="E3" s="11"/>
      <c r="F3" s="12"/>
    </row>
    <row r="4" ht="14.25" spans="1:11">
      <c r="A4" s="8" t="s">
        <v>30</v>
      </c>
      <c r="B4" s="9">
        <v>1</v>
      </c>
      <c r="C4" s="11">
        <v>0.2075</v>
      </c>
      <c r="D4" s="11">
        <v>0.204</v>
      </c>
      <c r="E4" s="11">
        <f>C4-D4</f>
        <v>0.0035</v>
      </c>
      <c r="F4" s="12">
        <f>E4/C4</f>
        <v>0.0168674698795181</v>
      </c>
      <c r="G4" s="4"/>
      <c r="H4" s="4"/>
      <c r="I4" s="4"/>
      <c r="J4" s="4"/>
      <c r="K4" s="4"/>
    </row>
    <row r="5" ht="14.25" spans="1:11">
      <c r="A5" s="9" t="s">
        <v>49</v>
      </c>
      <c r="B5" s="9"/>
      <c r="C5" s="11"/>
      <c r="D5" s="16"/>
      <c r="E5" s="11"/>
      <c r="F5" s="12"/>
      <c r="G5" s="4"/>
      <c r="H5" s="4"/>
      <c r="I5" s="4"/>
      <c r="J5" s="4"/>
      <c r="K5" s="4"/>
    </row>
    <row r="6" ht="14.25" spans="1:11">
      <c r="A6" s="9" t="s">
        <v>50</v>
      </c>
      <c r="B6" s="9"/>
      <c r="C6" s="11"/>
      <c r="D6" s="11"/>
      <c r="E6" s="11"/>
      <c r="F6" s="12"/>
      <c r="G6" s="4"/>
      <c r="H6" s="4"/>
      <c r="I6" s="4"/>
      <c r="J6" s="4"/>
      <c r="K6" s="4"/>
    </row>
    <row r="7" ht="14.25" spans="1:11">
      <c r="A7" s="9" t="s">
        <v>51</v>
      </c>
      <c r="B7" s="9"/>
      <c r="C7" s="16"/>
      <c r="D7" s="16"/>
      <c r="E7" s="11"/>
      <c r="F7" s="12"/>
      <c r="G7" s="4"/>
      <c r="H7" s="4"/>
      <c r="I7" s="4"/>
      <c r="J7" s="4"/>
      <c r="K7" s="4"/>
    </row>
    <row r="8" ht="14.25" spans="1:11">
      <c r="A8" s="9" t="s">
        <v>52</v>
      </c>
      <c r="B8" s="9"/>
      <c r="C8" s="18"/>
      <c r="D8" s="18"/>
      <c r="E8" s="11"/>
      <c r="F8" s="12"/>
      <c r="G8" s="4"/>
      <c r="H8" s="4"/>
      <c r="I8" s="4"/>
      <c r="J8" s="4"/>
      <c r="K8" s="4"/>
    </row>
    <row r="9" ht="14.25" spans="1:11">
      <c r="A9" s="9" t="s">
        <v>53</v>
      </c>
      <c r="B9" s="9"/>
      <c r="C9" s="16"/>
      <c r="D9" s="16"/>
      <c r="E9" s="11"/>
      <c r="F9" s="12"/>
      <c r="G9" s="4"/>
      <c r="H9" s="4"/>
      <c r="I9" s="4"/>
      <c r="J9" s="4"/>
      <c r="K9" s="4"/>
    </row>
    <row r="10" ht="14.25" spans="1:6">
      <c r="A10" s="9" t="s">
        <v>54</v>
      </c>
      <c r="B10" s="9"/>
      <c r="C10" s="18"/>
      <c r="D10" s="18"/>
      <c r="E10" s="11"/>
      <c r="F10" s="12"/>
    </row>
    <row r="11" ht="18.75" spans="1:6">
      <c r="A11" s="19" t="s">
        <v>42</v>
      </c>
      <c r="B11" s="9"/>
      <c r="C11" s="9"/>
      <c r="D11" s="9"/>
      <c r="E11" s="11"/>
      <c r="F11" s="12"/>
    </row>
    <row r="12" spans="1:6">
      <c r="A12" s="4"/>
      <c r="B12" s="4"/>
      <c r="C12" s="4"/>
      <c r="D12" s="4"/>
      <c r="E12" s="4"/>
      <c r="F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18.75" spans="1:11">
      <c r="A14" s="1" t="s">
        <v>68</v>
      </c>
      <c r="B14" s="2"/>
      <c r="C14" s="2"/>
      <c r="D14" s="2"/>
      <c r="E14" s="2"/>
      <c r="F14" s="3"/>
      <c r="G14" s="4"/>
      <c r="H14" s="4"/>
      <c r="I14" s="4"/>
      <c r="J14" s="4"/>
      <c r="K14" s="4"/>
    </row>
    <row r="15" ht="24" spans="1:6">
      <c r="A15" s="5"/>
      <c r="B15" s="6" t="s">
        <v>44</v>
      </c>
      <c r="C15" s="6" t="s">
        <v>46</v>
      </c>
      <c r="D15" s="6" t="s">
        <v>45</v>
      </c>
      <c r="E15" s="6" t="s">
        <v>47</v>
      </c>
      <c r="F15" s="6" t="s">
        <v>19</v>
      </c>
    </row>
    <row r="16" ht="14.25" spans="1:6">
      <c r="A16" s="8" t="s">
        <v>48</v>
      </c>
      <c r="B16" s="9"/>
      <c r="C16" s="10"/>
      <c r="D16" s="11"/>
      <c r="E16" s="11"/>
      <c r="F16" s="12"/>
    </row>
    <row r="17" ht="14.25" spans="1:6">
      <c r="A17" s="8" t="s">
        <v>30</v>
      </c>
      <c r="B17" s="9">
        <v>1</v>
      </c>
      <c r="C17" s="11">
        <v>0.2075</v>
      </c>
      <c r="D17" s="11">
        <v>0.204</v>
      </c>
      <c r="E17" s="11">
        <v>0.0035</v>
      </c>
      <c r="F17" s="12">
        <v>0.0168674698795181</v>
      </c>
    </row>
    <row r="18" ht="14.25" spans="1:6">
      <c r="A18" s="9" t="s">
        <v>49</v>
      </c>
      <c r="B18" s="9"/>
      <c r="C18" s="16"/>
      <c r="D18" s="16"/>
      <c r="E18" s="11"/>
      <c r="F18" s="12"/>
    </row>
    <row r="19" ht="14.25" spans="1:6">
      <c r="A19" s="9" t="s">
        <v>50</v>
      </c>
      <c r="B19" s="9"/>
      <c r="C19" s="11"/>
      <c r="D19" s="11"/>
      <c r="E19" s="11"/>
      <c r="F19" s="12"/>
    </row>
    <row r="20" ht="14.25" spans="1:6">
      <c r="A20" s="9" t="s">
        <v>51</v>
      </c>
      <c r="B20" s="9"/>
      <c r="C20" s="16"/>
      <c r="D20" s="16"/>
      <c r="E20" s="11"/>
      <c r="F20" s="12"/>
    </row>
    <row r="21" ht="14.25" spans="1:6">
      <c r="A21" s="9" t="s">
        <v>52</v>
      </c>
      <c r="B21" s="9"/>
      <c r="C21" s="18"/>
      <c r="D21" s="18"/>
      <c r="E21" s="11"/>
      <c r="F21" s="12"/>
    </row>
    <row r="22" ht="14.25" spans="1:6">
      <c r="A22" s="9" t="s">
        <v>53</v>
      </c>
      <c r="B22" s="9"/>
      <c r="C22" s="16"/>
      <c r="D22" s="16"/>
      <c r="E22" s="11"/>
      <c r="F22" s="12"/>
    </row>
    <row r="23" ht="14.25" spans="1:6">
      <c r="A23" s="9" t="s">
        <v>54</v>
      </c>
      <c r="B23" s="9"/>
      <c r="C23" s="18"/>
      <c r="D23" s="18"/>
      <c r="E23" s="11"/>
      <c r="F23" s="12"/>
    </row>
    <row r="24" ht="18.75" spans="1:6">
      <c r="A24" s="19" t="s">
        <v>42</v>
      </c>
      <c r="B24" s="9"/>
      <c r="C24" s="11"/>
      <c r="D24" s="11"/>
      <c r="E24" s="11"/>
      <c r="F24" s="12"/>
    </row>
    <row r="25" ht="18.75" spans="1:6">
      <c r="A25" s="31"/>
      <c r="B25" s="31"/>
      <c r="C25" s="31"/>
      <c r="D25" s="31"/>
      <c r="E25" s="31"/>
      <c r="F25" s="31"/>
    </row>
    <row r="26" spans="1:6">
      <c r="A26" s="4"/>
      <c r="B26" s="4"/>
      <c r="C26" s="32"/>
      <c r="D26" s="32"/>
      <c r="E26" s="32"/>
      <c r="F26" s="32"/>
    </row>
    <row r="27" ht="18.75" spans="1:11">
      <c r="A27" s="4"/>
      <c r="B27" s="4"/>
      <c r="C27" s="32"/>
      <c r="D27" s="32"/>
      <c r="E27" s="32"/>
      <c r="F27" s="32"/>
      <c r="G27" s="31"/>
      <c r="H27" s="31"/>
      <c r="I27" s="31"/>
      <c r="J27" s="31"/>
      <c r="K27" s="31"/>
    </row>
    <row r="28" ht="14.25" spans="1:11">
      <c r="A28" s="33" t="s">
        <v>69</v>
      </c>
      <c r="B28" s="34"/>
      <c r="C28" s="34"/>
      <c r="D28" s="35"/>
      <c r="E28" s="32"/>
      <c r="F28" s="32"/>
      <c r="G28" s="4"/>
      <c r="H28" s="32"/>
      <c r="I28" s="32"/>
      <c r="J28" s="32"/>
      <c r="K28" s="32"/>
    </row>
    <row r="29" ht="14.25" spans="1:11">
      <c r="A29" s="36" t="s">
        <v>57</v>
      </c>
      <c r="B29" s="36"/>
      <c r="C29" s="36" t="s">
        <v>58</v>
      </c>
      <c r="D29" s="36"/>
      <c r="E29" s="4"/>
      <c r="F29" s="32"/>
      <c r="G29" s="4"/>
      <c r="H29" s="32"/>
      <c r="I29" s="32"/>
      <c r="J29" s="32"/>
      <c r="K29" s="32"/>
    </row>
    <row r="30" ht="14.25" spans="1:11">
      <c r="A30" s="37">
        <v>0</v>
      </c>
      <c r="B30" s="37"/>
      <c r="C30" s="38"/>
      <c r="D30" s="38"/>
      <c r="E30" s="39"/>
      <c r="F30" s="39"/>
      <c r="G30" s="40"/>
      <c r="H30" s="33" t="s">
        <v>70</v>
      </c>
      <c r="I30" s="34"/>
      <c r="J30" s="34"/>
      <c r="K30" s="35"/>
    </row>
    <row r="31" ht="14.25" spans="1:11">
      <c r="A31" s="4"/>
      <c r="B31" s="4"/>
      <c r="C31" s="39"/>
      <c r="D31" s="39"/>
      <c r="E31" s="39"/>
      <c r="F31" s="39"/>
      <c r="G31" s="40"/>
      <c r="H31" s="36" t="s">
        <v>57</v>
      </c>
      <c r="I31" s="36"/>
      <c r="J31" s="36" t="s">
        <v>58</v>
      </c>
      <c r="K31" s="36"/>
    </row>
    <row r="32" ht="14.25" spans="1:11">
      <c r="A32" s="4"/>
      <c r="B32" s="4"/>
      <c r="C32" s="4"/>
      <c r="D32" s="4"/>
      <c r="E32" s="4"/>
      <c r="F32" s="4"/>
      <c r="G32" s="40"/>
      <c r="H32" s="37">
        <v>0</v>
      </c>
      <c r="I32" s="37"/>
      <c r="J32" s="38"/>
      <c r="K32" s="38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workbookViewId="0">
      <selection activeCell="A1" sqref="A1:AC1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71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63" customHeight="1" spans="1:28">
      <c r="A3" s="128">
        <v>1</v>
      </c>
      <c r="B3" s="129" t="s">
        <v>30</v>
      </c>
      <c r="C3" s="130" t="s">
        <v>61</v>
      </c>
      <c r="D3" s="131"/>
      <c r="E3" s="131"/>
      <c r="F3" s="132"/>
      <c r="G3" s="132"/>
      <c r="H3" s="131"/>
      <c r="I3" s="132"/>
      <c r="J3" s="128"/>
      <c r="K3" s="136"/>
      <c r="L3" s="136"/>
      <c r="M3" s="137"/>
      <c r="N3" s="128"/>
      <c r="O3" s="128"/>
      <c r="P3" s="44"/>
      <c r="Q3" s="131"/>
      <c r="R3" s="140"/>
      <c r="S3" s="141"/>
      <c r="T3" s="142"/>
      <c r="U3" s="142"/>
      <c r="V3" s="143"/>
      <c r="W3" s="143"/>
      <c r="X3" s="144"/>
      <c r="Y3" s="144"/>
      <c r="Z3" s="128"/>
      <c r="AA3" s="128"/>
      <c r="AB3" s="128"/>
    </row>
    <row r="4" ht="33" customHeight="1" spans="1:19">
      <c r="A4" s="133"/>
      <c r="B4" s="134" t="s">
        <v>42</v>
      </c>
      <c r="C4" s="135"/>
      <c r="D4" s="135"/>
      <c r="E4" s="135"/>
      <c r="F4" s="135"/>
      <c r="G4" s="135"/>
      <c r="H4" s="135"/>
      <c r="I4" s="135"/>
      <c r="J4" s="135"/>
      <c r="K4" s="138"/>
      <c r="L4" s="138"/>
      <c r="M4" s="138"/>
      <c r="N4" s="138"/>
      <c r="O4" s="138"/>
      <c r="P4" s="139"/>
      <c r="Q4" s="139"/>
      <c r="R4" s="140"/>
      <c r="S4" s="141"/>
    </row>
    <row r="5" ht="33.6" customHeight="1" spans="2:18">
      <c r="B5" s="65"/>
      <c r="C5" s="65"/>
      <c r="D5" s="65"/>
      <c r="E5" s="65"/>
      <c r="F5" s="66"/>
      <c r="G5" s="65"/>
      <c r="H5" s="65"/>
      <c r="I5" s="73"/>
      <c r="J5" s="73"/>
      <c r="K5" s="65"/>
      <c r="L5" s="65"/>
      <c r="M5" s="65"/>
      <c r="N5" s="65"/>
      <c r="O5" s="65"/>
      <c r="P5" s="65"/>
      <c r="Q5" s="65"/>
      <c r="R5" s="65"/>
    </row>
    <row r="6" ht="36.6" customHeight="1" spans="2:17">
      <c r="B6" s="65"/>
      <c r="C6" s="65"/>
      <c r="D6" s="65"/>
      <c r="E6" s="65"/>
      <c r="F6" s="66"/>
      <c r="G6" s="65"/>
      <c r="H6" s="65"/>
      <c r="I6" s="73"/>
      <c r="J6" s="73"/>
      <c r="K6" s="65"/>
      <c r="L6" s="65"/>
      <c r="M6" s="65"/>
      <c r="N6" s="65"/>
      <c r="O6" s="65"/>
      <c r="Q6" s="65"/>
    </row>
    <row r="7" ht="14.25" spans="2:5">
      <c r="B7" s="47"/>
      <c r="C7" s="65"/>
      <c r="D7" s="65"/>
      <c r="E7" s="65"/>
    </row>
    <row r="8" ht="14.25" spans="2:5">
      <c r="B8" s="47"/>
      <c r="C8" s="65"/>
      <c r="D8" s="65"/>
      <c r="E8" s="65"/>
    </row>
    <row r="9" ht="14.25" spans="2:5">
      <c r="B9" s="47"/>
      <c r="D9" s="66"/>
      <c r="E9" s="66"/>
    </row>
    <row r="10" spans="2:2">
      <c r="B10" s="47"/>
    </row>
    <row r="11" spans="2:2">
      <c r="B11" s="47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</sheetData>
  <mergeCells count="2">
    <mergeCell ref="A1:AC1"/>
    <mergeCell ref="B4:K4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B11" sqref="B11:F11"/>
    </sheetView>
  </sheetViews>
  <sheetFormatPr defaultColWidth="8.89166666666667" defaultRowHeight="13.5"/>
  <cols>
    <col min="2" max="2" width="13.5" customWidth="1"/>
    <col min="3" max="3" width="13.25" customWidth="1"/>
    <col min="4" max="4" width="16.875" customWidth="1"/>
    <col min="5" max="5" width="12" customWidth="1"/>
    <col min="11" max="11" width="20.5" customWidth="1"/>
  </cols>
  <sheetData>
    <row r="1" ht="18.75" spans="1:11">
      <c r="A1" s="1" t="s">
        <v>72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ht="24" spans="1:6">
      <c r="A2" s="5"/>
      <c r="B2" s="6" t="s">
        <v>44</v>
      </c>
      <c r="C2" s="6" t="s">
        <v>45</v>
      </c>
      <c r="D2" s="7" t="s">
        <v>46</v>
      </c>
      <c r="E2" s="6" t="s">
        <v>47</v>
      </c>
      <c r="F2" s="6" t="s">
        <v>19</v>
      </c>
    </row>
    <row r="3" ht="14.25" spans="1:6">
      <c r="A3" s="8" t="s">
        <v>48</v>
      </c>
      <c r="B3" s="9"/>
      <c r="C3" s="10"/>
      <c r="D3" s="11"/>
      <c r="E3" s="11"/>
      <c r="F3" s="12"/>
    </row>
    <row r="4" ht="14.25" spans="1:11">
      <c r="A4" s="8" t="s">
        <v>30</v>
      </c>
      <c r="B4" s="9">
        <v>1</v>
      </c>
      <c r="C4" s="11">
        <v>0.2075</v>
      </c>
      <c r="D4" s="11">
        <v>0.204</v>
      </c>
      <c r="E4" s="11">
        <f>C4-D4</f>
        <v>0.0035</v>
      </c>
      <c r="F4" s="12">
        <f>E4/C4</f>
        <v>0.0168674698795181</v>
      </c>
      <c r="G4" s="4"/>
      <c r="H4" s="4"/>
      <c r="I4" s="4"/>
      <c r="J4" s="4"/>
      <c r="K4" s="4"/>
    </row>
    <row r="5" ht="14.25" spans="1:11">
      <c r="A5" s="9" t="s">
        <v>49</v>
      </c>
      <c r="B5" s="9"/>
      <c r="C5" s="11"/>
      <c r="D5" s="16"/>
      <c r="E5" s="11"/>
      <c r="F5" s="12"/>
      <c r="G5" s="4"/>
      <c r="H5" s="4"/>
      <c r="I5" s="4"/>
      <c r="J5" s="4"/>
      <c r="K5" s="4"/>
    </row>
    <row r="6" ht="14.25" spans="1:11">
      <c r="A6" s="9" t="s">
        <v>50</v>
      </c>
      <c r="B6" s="9"/>
      <c r="C6" s="11"/>
      <c r="D6" s="11"/>
      <c r="E6" s="11"/>
      <c r="F6" s="12"/>
      <c r="G6" s="4"/>
      <c r="H6" s="4"/>
      <c r="I6" s="4"/>
      <c r="J6" s="4"/>
      <c r="K6" s="4"/>
    </row>
    <row r="7" ht="14.25" spans="1:11">
      <c r="A7" s="9" t="s">
        <v>51</v>
      </c>
      <c r="B7" s="9"/>
      <c r="C7" s="16"/>
      <c r="D7" s="16"/>
      <c r="E7" s="11"/>
      <c r="F7" s="12"/>
      <c r="G7" s="4"/>
      <c r="H7" s="4"/>
      <c r="I7" s="4"/>
      <c r="J7" s="4"/>
      <c r="K7" s="4"/>
    </row>
    <row r="8" ht="14.25" spans="1:11">
      <c r="A8" s="9" t="s">
        <v>52</v>
      </c>
      <c r="B8" s="9"/>
      <c r="C8" s="18"/>
      <c r="D8" s="18"/>
      <c r="E8" s="11"/>
      <c r="F8" s="12"/>
      <c r="G8" s="4"/>
      <c r="H8" s="4"/>
      <c r="I8" s="4"/>
      <c r="J8" s="4"/>
      <c r="K8" s="4"/>
    </row>
    <row r="9" ht="14.25" spans="1:11">
      <c r="A9" s="9" t="s">
        <v>53</v>
      </c>
      <c r="B9" s="9"/>
      <c r="C9" s="16"/>
      <c r="D9" s="16"/>
      <c r="E9" s="11"/>
      <c r="F9" s="12"/>
      <c r="G9" s="4"/>
      <c r="H9" s="4"/>
      <c r="I9" s="4"/>
      <c r="J9" s="4"/>
      <c r="K9" s="4"/>
    </row>
    <row r="10" ht="14.25" spans="1:6">
      <c r="A10" s="9" t="s">
        <v>54</v>
      </c>
      <c r="B10" s="9"/>
      <c r="C10" s="18"/>
      <c r="D10" s="18"/>
      <c r="E10" s="11"/>
      <c r="F10" s="12"/>
    </row>
    <row r="11" ht="18.75" spans="1:6">
      <c r="A11" s="19" t="s">
        <v>42</v>
      </c>
      <c r="B11" s="9"/>
      <c r="C11" s="9"/>
      <c r="D11" s="9"/>
      <c r="E11" s="11"/>
      <c r="F11" s="12"/>
    </row>
    <row r="12" spans="1:6">
      <c r="A12" s="4"/>
      <c r="B12" s="4"/>
      <c r="C12" s="4"/>
      <c r="D12" s="4"/>
      <c r="E12" s="4"/>
      <c r="F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18.75" spans="1:11">
      <c r="A14" s="1" t="s">
        <v>73</v>
      </c>
      <c r="B14" s="2"/>
      <c r="C14" s="2"/>
      <c r="D14" s="2"/>
      <c r="E14" s="2"/>
      <c r="F14" s="3"/>
      <c r="G14" s="4"/>
      <c r="H14" s="4"/>
      <c r="I14" s="4"/>
      <c r="J14" s="4"/>
      <c r="K14" s="4"/>
    </row>
    <row r="15" ht="24" spans="1:6">
      <c r="A15" s="5"/>
      <c r="B15" s="6" t="s">
        <v>44</v>
      </c>
      <c r="C15" s="6" t="s">
        <v>46</v>
      </c>
      <c r="D15" s="6" t="s">
        <v>45</v>
      </c>
      <c r="E15" s="6" t="s">
        <v>47</v>
      </c>
      <c r="F15" s="6" t="s">
        <v>19</v>
      </c>
    </row>
    <row r="16" ht="14.25" spans="1:6">
      <c r="A16" s="8" t="s">
        <v>48</v>
      </c>
      <c r="B16" s="9"/>
      <c r="C16" s="10"/>
      <c r="D16" s="11"/>
      <c r="E16" s="11"/>
      <c r="F16" s="12"/>
    </row>
    <row r="17" ht="14.25" spans="1:6">
      <c r="A17" s="8" t="s">
        <v>30</v>
      </c>
      <c r="B17" s="9">
        <v>1</v>
      </c>
      <c r="C17" s="11">
        <v>0.2075</v>
      </c>
      <c r="D17" s="11">
        <v>0.204</v>
      </c>
      <c r="E17" s="11">
        <v>0.0035</v>
      </c>
      <c r="F17" s="12">
        <v>0.0168674698795181</v>
      </c>
    </row>
    <row r="18" ht="14.25" spans="1:6">
      <c r="A18" s="9" t="s">
        <v>49</v>
      </c>
      <c r="B18" s="9"/>
      <c r="C18" s="16"/>
      <c r="D18" s="16"/>
      <c r="E18" s="11"/>
      <c r="F18" s="12"/>
    </row>
    <row r="19" ht="14.25" spans="1:6">
      <c r="A19" s="9" t="s">
        <v>50</v>
      </c>
      <c r="B19" s="9"/>
      <c r="C19" s="11"/>
      <c r="D19" s="11"/>
      <c r="E19" s="11"/>
      <c r="F19" s="12"/>
    </row>
    <row r="20" ht="14.25" spans="1:6">
      <c r="A20" s="9" t="s">
        <v>51</v>
      </c>
      <c r="B20" s="9"/>
      <c r="C20" s="16"/>
      <c r="D20" s="16"/>
      <c r="E20" s="11"/>
      <c r="F20" s="12"/>
    </row>
    <row r="21" ht="14.25" spans="1:6">
      <c r="A21" s="9" t="s">
        <v>52</v>
      </c>
      <c r="B21" s="9"/>
      <c r="C21" s="18"/>
      <c r="D21" s="18"/>
      <c r="E21" s="11"/>
      <c r="F21" s="12"/>
    </row>
    <row r="22" ht="14.25" spans="1:6">
      <c r="A22" s="9" t="s">
        <v>53</v>
      </c>
      <c r="B22" s="9"/>
      <c r="C22" s="16"/>
      <c r="D22" s="16"/>
      <c r="E22" s="11"/>
      <c r="F22" s="12"/>
    </row>
    <row r="23" ht="14.25" spans="1:6">
      <c r="A23" s="9" t="s">
        <v>54</v>
      </c>
      <c r="B23" s="9"/>
      <c r="C23" s="18"/>
      <c r="D23" s="18"/>
      <c r="E23" s="11"/>
      <c r="F23" s="12"/>
    </row>
    <row r="24" ht="18.75" spans="1:6">
      <c r="A24" s="19" t="s">
        <v>42</v>
      </c>
      <c r="B24" s="9"/>
      <c r="C24" s="11"/>
      <c r="D24" s="11"/>
      <c r="E24" s="11"/>
      <c r="F24" s="12"/>
    </row>
    <row r="25" ht="18.75" spans="1:6">
      <c r="A25" s="31"/>
      <c r="B25" s="31"/>
      <c r="C25" s="31"/>
      <c r="D25" s="31"/>
      <c r="E25" s="31"/>
      <c r="F25" s="31"/>
    </row>
    <row r="26" spans="1:6">
      <c r="A26" s="4"/>
      <c r="B26" s="4"/>
      <c r="C26" s="32"/>
      <c r="D26" s="32"/>
      <c r="E26" s="32"/>
      <c r="F26" s="32"/>
    </row>
    <row r="27" ht="18.75" spans="1:11">
      <c r="A27" s="4"/>
      <c r="B27" s="4"/>
      <c r="C27" s="32"/>
      <c r="D27" s="32"/>
      <c r="E27" s="32"/>
      <c r="F27" s="32"/>
      <c r="G27" s="31"/>
      <c r="H27" s="31"/>
      <c r="I27" s="31"/>
      <c r="J27" s="31"/>
      <c r="K27" s="31"/>
    </row>
    <row r="28" ht="14.25" spans="1:11">
      <c r="A28" s="33" t="s">
        <v>74</v>
      </c>
      <c r="B28" s="34"/>
      <c r="C28" s="34"/>
      <c r="D28" s="35"/>
      <c r="E28" s="32"/>
      <c r="F28" s="32"/>
      <c r="G28" s="4"/>
      <c r="H28" s="32"/>
      <c r="I28" s="32"/>
      <c r="J28" s="32"/>
      <c r="K28" s="32"/>
    </row>
    <row r="29" ht="14.25" spans="1:11">
      <c r="A29" s="36" t="s">
        <v>57</v>
      </c>
      <c r="B29" s="36"/>
      <c r="C29" s="36" t="s">
        <v>58</v>
      </c>
      <c r="D29" s="36"/>
      <c r="E29" s="4"/>
      <c r="F29" s="32"/>
      <c r="G29" s="4"/>
      <c r="H29" s="32"/>
      <c r="I29" s="32"/>
      <c r="J29" s="32"/>
      <c r="K29" s="32"/>
    </row>
    <row r="30" ht="14.25" spans="1:11">
      <c r="A30" s="37">
        <v>0</v>
      </c>
      <c r="B30" s="37"/>
      <c r="C30" s="38"/>
      <c r="D30" s="38"/>
      <c r="E30" s="39"/>
      <c r="F30" s="39"/>
      <c r="G30" s="40"/>
      <c r="H30" s="33" t="s">
        <v>75</v>
      </c>
      <c r="I30" s="34"/>
      <c r="J30" s="34"/>
      <c r="K30" s="35"/>
    </row>
    <row r="31" ht="14.25" spans="1:11">
      <c r="A31" s="4"/>
      <c r="B31" s="4"/>
      <c r="C31" s="39"/>
      <c r="D31" s="39"/>
      <c r="E31" s="39"/>
      <c r="F31" s="39"/>
      <c r="G31" s="40"/>
      <c r="H31" s="36" t="s">
        <v>57</v>
      </c>
      <c r="I31" s="36"/>
      <c r="J31" s="36" t="s">
        <v>58</v>
      </c>
      <c r="K31" s="36"/>
    </row>
    <row r="32" ht="14.25" spans="1:11">
      <c r="A32" s="4"/>
      <c r="B32" s="4"/>
      <c r="C32" s="4"/>
      <c r="D32" s="4"/>
      <c r="E32" s="4"/>
      <c r="F32" s="4"/>
      <c r="G32" s="40"/>
      <c r="H32" s="37">
        <v>0</v>
      </c>
      <c r="I32" s="37"/>
      <c r="J32" s="38"/>
      <c r="K32" s="38"/>
    </row>
  </sheetData>
  <mergeCells count="12">
    <mergeCell ref="A1:F1"/>
    <mergeCell ref="A14:F14"/>
    <mergeCell ref="A28:D28"/>
    <mergeCell ref="A29:B29"/>
    <mergeCell ref="C29:D29"/>
    <mergeCell ref="A30:B30"/>
    <mergeCell ref="C30:D30"/>
    <mergeCell ref="H30:K30"/>
    <mergeCell ref="H31:I31"/>
    <mergeCell ref="J31:K31"/>
    <mergeCell ref="H32:I32"/>
    <mergeCell ref="J32:K3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opLeftCell="E1" workbookViewId="0">
      <selection activeCell="L5" sqref="L5"/>
    </sheetView>
  </sheetViews>
  <sheetFormatPr defaultColWidth="9" defaultRowHeight="13.5"/>
  <cols>
    <col min="1" max="1" width="4.44166666666667" style="45" customWidth="1"/>
    <col min="2" max="2" width="9.33333333333333" style="46" customWidth="1"/>
    <col min="3" max="3" width="16.4416666666667" style="47" customWidth="1"/>
    <col min="4" max="5" width="21.3333333333333" style="48" customWidth="1"/>
    <col min="6" max="6" width="11.4416666666667" style="47" customWidth="1"/>
    <col min="7" max="7" width="14.6666666666667" style="47" customWidth="1"/>
    <col min="8" max="8" width="12.1083333333333" style="47" customWidth="1"/>
    <col min="9" max="9" width="12.4416666666667" style="47" customWidth="1"/>
    <col min="10" max="10" width="9.66666666666667" style="45" customWidth="1"/>
    <col min="11" max="12" width="15.6666666666667" style="47" customWidth="1"/>
    <col min="13" max="13" width="20" style="47" customWidth="1"/>
    <col min="14" max="14" width="13.3333333333333" style="47" customWidth="1"/>
    <col min="15" max="15" width="13" style="47" customWidth="1"/>
    <col min="16" max="16" width="15.5583333333333" style="47" customWidth="1"/>
    <col min="17" max="17" width="15.4416666666667" style="47" customWidth="1"/>
    <col min="18" max="18" width="17.1083333333333" style="47" customWidth="1"/>
    <col min="19" max="19" width="10.8916666666667" style="45" customWidth="1"/>
    <col min="20" max="20" width="10.1083333333333" style="47" customWidth="1"/>
    <col min="21" max="21" width="9.66666666666667" style="47" customWidth="1"/>
    <col min="22" max="22" width="13.225" style="47" customWidth="1"/>
    <col min="23" max="23" width="10.325" style="47" customWidth="1"/>
    <col min="24" max="28" width="9" style="47"/>
    <col min="29" max="29" width="16.3333333333333" style="47" customWidth="1"/>
    <col min="30" max="16384" width="9" style="47"/>
  </cols>
  <sheetData>
    <row r="1" ht="46.8" customHeight="1" spans="1:29">
      <c r="A1" s="49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0"/>
    </row>
    <row r="2" ht="61" customHeight="1" spans="1:29">
      <c r="A2" s="51" t="s">
        <v>1</v>
      </c>
      <c r="B2" s="52" t="s">
        <v>2</v>
      </c>
      <c r="C2" s="52" t="s">
        <v>3</v>
      </c>
      <c r="D2" s="52" t="s">
        <v>4</v>
      </c>
      <c r="E2" s="53" t="s">
        <v>5</v>
      </c>
      <c r="F2" s="52" t="s">
        <v>6</v>
      </c>
      <c r="G2" s="54" t="s">
        <v>7</v>
      </c>
      <c r="H2" s="52" t="s">
        <v>8</v>
      </c>
      <c r="I2" s="54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74" t="s">
        <v>18</v>
      </c>
      <c r="S2" s="74" t="s">
        <v>19</v>
      </c>
      <c r="T2" s="74" t="s">
        <v>20</v>
      </c>
      <c r="U2" s="74" t="s">
        <v>21</v>
      </c>
      <c r="V2" s="54" t="s">
        <v>22</v>
      </c>
      <c r="W2" s="75" t="s">
        <v>23</v>
      </c>
      <c r="X2" s="76" t="s">
        <v>24</v>
      </c>
      <c r="Y2" s="81" t="s">
        <v>25</v>
      </c>
      <c r="Z2" s="82" t="s">
        <v>26</v>
      </c>
      <c r="AA2" s="83" t="s">
        <v>27</v>
      </c>
      <c r="AB2" s="84" t="s">
        <v>28</v>
      </c>
      <c r="AC2" s="85" t="s">
        <v>29</v>
      </c>
    </row>
    <row r="3" s="44" customFormat="1" ht="132" customHeight="1" spans="1:29">
      <c r="A3" s="64">
        <v>1</v>
      </c>
      <c r="B3" s="116" t="s">
        <v>30</v>
      </c>
      <c r="C3" s="117" t="s">
        <v>77</v>
      </c>
      <c r="D3" s="118" t="s">
        <v>78</v>
      </c>
      <c r="E3" s="69" t="s">
        <v>79</v>
      </c>
      <c r="F3" s="91" t="s">
        <v>80</v>
      </c>
      <c r="G3" s="119">
        <v>44681</v>
      </c>
      <c r="H3" s="58" t="s">
        <v>81</v>
      </c>
      <c r="I3" s="122">
        <v>44704</v>
      </c>
      <c r="J3" s="55">
        <v>4</v>
      </c>
      <c r="K3" s="58" t="s">
        <v>82</v>
      </c>
      <c r="L3" s="58" t="s">
        <v>83</v>
      </c>
      <c r="M3" s="58" t="s">
        <v>84</v>
      </c>
      <c r="N3" s="64" t="s">
        <v>41</v>
      </c>
      <c r="O3" s="64" t="s">
        <v>41</v>
      </c>
      <c r="P3" s="123">
        <v>9.62</v>
      </c>
      <c r="Q3" s="69" t="s">
        <v>85</v>
      </c>
      <c r="R3" s="55">
        <v>0.01</v>
      </c>
      <c r="S3" s="78">
        <v>0.001</v>
      </c>
      <c r="T3" s="58" t="s">
        <v>37</v>
      </c>
      <c r="U3" s="64" t="s">
        <v>86</v>
      </c>
      <c r="V3" s="64" t="s">
        <v>87</v>
      </c>
      <c r="W3" s="58" t="s">
        <v>88</v>
      </c>
      <c r="X3" s="58" t="s">
        <v>89</v>
      </c>
      <c r="Y3" s="58" t="s">
        <v>90</v>
      </c>
      <c r="Z3" s="64" t="s">
        <v>91</v>
      </c>
      <c r="AA3" s="64" t="s">
        <v>41</v>
      </c>
      <c r="AB3" s="64" t="s">
        <v>41</v>
      </c>
      <c r="AC3" s="64"/>
    </row>
    <row r="4" customFormat="1" ht="125" customHeight="1" spans="1:29">
      <c r="A4" s="64">
        <v>2</v>
      </c>
      <c r="B4" s="116"/>
      <c r="C4" s="69"/>
      <c r="D4" s="120" t="s">
        <v>92</v>
      </c>
      <c r="E4" s="69" t="s">
        <v>79</v>
      </c>
      <c r="F4" s="121" t="s">
        <v>80</v>
      </c>
      <c r="G4" s="119">
        <v>44681</v>
      </c>
      <c r="H4" s="58" t="s">
        <v>81</v>
      </c>
      <c r="I4" s="122">
        <v>44704</v>
      </c>
      <c r="J4" s="55">
        <v>3</v>
      </c>
      <c r="K4" s="58" t="s">
        <v>93</v>
      </c>
      <c r="L4" s="58" t="s">
        <v>94</v>
      </c>
      <c r="M4" s="58" t="s">
        <v>95</v>
      </c>
      <c r="N4" s="64" t="s">
        <v>41</v>
      </c>
      <c r="O4" s="64" t="s">
        <v>41</v>
      </c>
      <c r="P4" s="124">
        <v>962.23</v>
      </c>
      <c r="Q4" s="125">
        <v>961.11606</v>
      </c>
      <c r="R4" s="55">
        <v>1.11394</v>
      </c>
      <c r="S4" s="78">
        <v>0.0012</v>
      </c>
      <c r="T4" s="58" t="s">
        <v>37</v>
      </c>
      <c r="U4" s="64" t="s">
        <v>86</v>
      </c>
      <c r="V4" s="64" t="s">
        <v>87</v>
      </c>
      <c r="W4" s="58" t="s">
        <v>88</v>
      </c>
      <c r="X4" s="64" t="s">
        <v>89</v>
      </c>
      <c r="Y4" s="58" t="s">
        <v>96</v>
      </c>
      <c r="Z4" s="64" t="s">
        <v>91</v>
      </c>
      <c r="AA4" s="64" t="s">
        <v>41</v>
      </c>
      <c r="AB4" s="64" t="s">
        <v>41</v>
      </c>
      <c r="AC4" s="64"/>
    </row>
    <row r="5" customFormat="1" ht="128" customHeight="1" spans="1:29">
      <c r="A5" s="55">
        <v>3</v>
      </c>
      <c r="B5" s="56" t="s">
        <v>30</v>
      </c>
      <c r="C5" s="90" t="s">
        <v>97</v>
      </c>
      <c r="D5" s="58" t="s">
        <v>98</v>
      </c>
      <c r="E5" s="69" t="s">
        <v>99</v>
      </c>
      <c r="F5" s="58" t="s">
        <v>100</v>
      </c>
      <c r="G5" s="119">
        <v>44686</v>
      </c>
      <c r="H5" s="58" t="s">
        <v>101</v>
      </c>
      <c r="I5" s="67">
        <v>44711</v>
      </c>
      <c r="J5" s="55">
        <v>4</v>
      </c>
      <c r="K5" s="58" t="s">
        <v>102</v>
      </c>
      <c r="L5" s="58" t="s">
        <v>103</v>
      </c>
      <c r="M5" s="58" t="s">
        <v>104</v>
      </c>
      <c r="N5" s="64" t="s">
        <v>41</v>
      </c>
      <c r="O5" s="64" t="s">
        <v>91</v>
      </c>
      <c r="P5" s="55">
        <v>188.55</v>
      </c>
      <c r="Q5" s="55">
        <v>174.976836</v>
      </c>
      <c r="R5" s="55">
        <v>13.573164</v>
      </c>
      <c r="S5" s="78">
        <v>0.072</v>
      </c>
      <c r="T5" s="58" t="s">
        <v>37</v>
      </c>
      <c r="U5" s="64" t="s">
        <v>38</v>
      </c>
      <c r="V5" s="126" t="s">
        <v>105</v>
      </c>
      <c r="W5" s="64" t="s">
        <v>106</v>
      </c>
      <c r="X5" s="64" t="s">
        <v>89</v>
      </c>
      <c r="Y5" s="58" t="s">
        <v>107</v>
      </c>
      <c r="Z5" s="64" t="s">
        <v>91</v>
      </c>
      <c r="AA5" s="64" t="s">
        <v>41</v>
      </c>
      <c r="AB5" s="64" t="s">
        <v>41</v>
      </c>
      <c r="AC5" s="64"/>
    </row>
    <row r="6" ht="47" customHeight="1" spans="1:29">
      <c r="A6" s="55"/>
      <c r="B6" s="56" t="s">
        <v>42</v>
      </c>
      <c r="C6" s="64"/>
      <c r="D6" s="64"/>
      <c r="E6" s="55"/>
      <c r="F6" s="64"/>
      <c r="G6" s="55"/>
      <c r="H6" s="64"/>
      <c r="I6" s="64"/>
      <c r="J6" s="55"/>
      <c r="K6" s="64"/>
      <c r="L6" s="64"/>
      <c r="M6" s="64"/>
      <c r="N6" s="64"/>
      <c r="O6" s="64"/>
      <c r="P6" s="14">
        <v>1160.4</v>
      </c>
      <c r="Q6" s="127">
        <v>1145.702896</v>
      </c>
      <c r="R6" s="17">
        <f>P6-Q6</f>
        <v>14.6971040000001</v>
      </c>
      <c r="S6" s="15">
        <v>0.0127</v>
      </c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ht="33.6" customHeight="1" spans="2:18">
      <c r="B7" s="65"/>
      <c r="C7" s="65"/>
      <c r="D7" s="65"/>
      <c r="E7" s="65"/>
      <c r="F7" s="66"/>
      <c r="G7" s="65"/>
      <c r="H7" s="65"/>
      <c r="I7" s="73"/>
      <c r="J7" s="73"/>
      <c r="K7" s="65"/>
      <c r="L7" s="65"/>
      <c r="M7" s="65"/>
      <c r="N7" s="65"/>
      <c r="O7" s="65"/>
      <c r="P7" s="65"/>
      <c r="Q7" s="14"/>
      <c r="R7" s="65"/>
    </row>
    <row r="8" ht="36.6" customHeight="1" spans="2:17">
      <c r="B8" s="65"/>
      <c r="C8" s="65"/>
      <c r="D8" s="65"/>
      <c r="E8" s="65"/>
      <c r="F8" s="66"/>
      <c r="G8" s="65"/>
      <c r="H8" s="65"/>
      <c r="I8" s="73"/>
      <c r="J8" s="73"/>
      <c r="K8" s="65"/>
      <c r="L8" s="65"/>
      <c r="M8" s="65"/>
      <c r="N8" s="65"/>
      <c r="O8" s="65"/>
      <c r="Q8" s="65"/>
    </row>
    <row r="9" ht="14.25" spans="2:5">
      <c r="B9" s="47"/>
      <c r="C9" s="65"/>
      <c r="D9" s="65"/>
      <c r="E9" s="65"/>
    </row>
    <row r="10" ht="14.25" spans="2:5">
      <c r="B10" s="47"/>
      <c r="C10" s="65"/>
      <c r="D10" s="65"/>
      <c r="E10" s="65"/>
    </row>
    <row r="11" ht="14.25" spans="2:5">
      <c r="B11" s="47"/>
      <c r="D11" s="66"/>
      <c r="E11" s="66"/>
    </row>
    <row r="12" spans="2:2">
      <c r="B12" s="47"/>
    </row>
    <row r="13" spans="2:2">
      <c r="B13" s="47"/>
    </row>
    <row r="14" spans="2:2">
      <c r="B14" s="47"/>
    </row>
    <row r="15" spans="2:2">
      <c r="B15" s="47"/>
    </row>
    <row r="16" spans="2:2">
      <c r="B16" s="47"/>
    </row>
    <row r="17" spans="2:2">
      <c r="B17" s="47"/>
    </row>
  </sheetData>
  <mergeCells count="3">
    <mergeCell ref="A1:AC1"/>
    <mergeCell ref="B3:B4"/>
    <mergeCell ref="C3:C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1月</vt:lpstr>
      <vt:lpstr>1月累计汇总</vt:lpstr>
      <vt:lpstr>2月 </vt:lpstr>
      <vt:lpstr>2月累计汇总</vt:lpstr>
      <vt:lpstr>3月 </vt:lpstr>
      <vt:lpstr>3月累计汇总</vt:lpstr>
      <vt:lpstr>4月</vt:lpstr>
      <vt:lpstr>4月累计汇总</vt:lpstr>
      <vt:lpstr>5月</vt:lpstr>
      <vt:lpstr>5月累计汇总</vt:lpstr>
      <vt:lpstr>6月 </vt:lpstr>
      <vt:lpstr>6月累计汇总</vt:lpstr>
      <vt:lpstr>7月</vt:lpstr>
      <vt:lpstr>7月累计汇总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阳光使者</cp:lastModifiedBy>
  <dcterms:created xsi:type="dcterms:W3CDTF">2016-01-22T07:23:00Z</dcterms:created>
  <cp:lastPrinted>2021-02-22T02:07:00Z</cp:lastPrinted>
  <dcterms:modified xsi:type="dcterms:W3CDTF">2022-08-03T03:40:13Z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2052-11.1.0.12300</vt:lpwstr>
  </property>
  <property fmtid="{D5CDD505-2E9C-101B-9397-08002B2CF9AE}" pid="3" name="ICV">
    <vt:lpwstr>5D1B9BD7CECA481B9BC295781A69EE3D</vt:lpwstr>
  </property>
</Properties>
</file>